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apsen-my.sharepoint.com/personal/marina_gaspar_apsen_com_br/Documents/Documentos/ADEQUA/"/>
    </mc:Choice>
  </mc:AlternateContent>
  <xr:revisionPtr revIDLastSave="0" documentId="8_{3E11269A-7310-473E-9555-D141D0E3CE1D}" xr6:coauthVersionLast="47" xr6:coauthVersionMax="47" xr10:uidLastSave="{00000000-0000-0000-0000-000000000000}"/>
  <bookViews>
    <workbookView xWindow="-110" yWindow="-110" windowWidth="19420" windowHeight="10420" tabRatio="618" firstSheet="4" activeTab="1" xr2:uid="{00000000-000D-0000-FFFF-FFFF00000000}"/>
  </bookViews>
  <sheets>
    <sheet name="MR_2025" sheetId="1" r:id="rId1"/>
    <sheet name="MR_2026" sheetId="3" r:id="rId2"/>
    <sheet name="Régua de Classificação" sheetId="2" state="hidden" r:id="rId3"/>
    <sheet name="Assinaturas Adequa - pendente" sheetId="4" state="hidden" r:id="rId4"/>
    <sheet name="MR_Assinaturas Adequa" sheetId="5" r:id="rId5"/>
  </sheets>
  <definedNames>
    <definedName name="_xlnm._FilterDatabase" localSheetId="0" hidden="1">MR_2025!$A$2:$L$40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 i="2" l="1"/>
  <c r="I8" i="2"/>
  <c r="H8" i="2"/>
  <c r="G8" i="2"/>
  <c r="F8" i="2"/>
  <c r="E8" i="2"/>
  <c r="I7" i="2"/>
  <c r="H7" i="2"/>
  <c r="G7" i="2"/>
  <c r="F7" i="2"/>
  <c r="E7" i="2"/>
  <c r="I6" i="2"/>
  <c r="H6" i="2"/>
  <c r="G6" i="2"/>
  <c r="F6" i="2"/>
  <c r="E6" i="2"/>
  <c r="I5" i="2"/>
  <c r="H5" i="2"/>
  <c r="G5" i="2"/>
  <c r="F5" i="2"/>
  <c r="E5" i="2"/>
  <c r="I4" i="2"/>
  <c r="H4" i="2"/>
  <c r="G4" i="2"/>
  <c r="F4" i="2"/>
  <c r="E4" i="2"/>
  <c r="A40" i="1"/>
  <c r="A39" i="1"/>
  <c r="A38" i="1"/>
  <c r="A37" i="1"/>
  <c r="A36" i="1"/>
  <c r="A35" i="1"/>
  <c r="A34" i="1"/>
  <c r="A33" i="1"/>
  <c r="A32" i="1"/>
  <c r="A31" i="1"/>
  <c r="A30" i="1"/>
  <c r="A29" i="1"/>
  <c r="A28" i="1"/>
  <c r="A27" i="1"/>
  <c r="A26" i="1"/>
  <c r="A25" i="1"/>
  <c r="A24" i="1"/>
  <c r="A23" i="1"/>
  <c r="A22" i="1"/>
  <c r="A21" i="1"/>
  <c r="A20" i="1"/>
  <c r="A19" i="1"/>
  <c r="A18" i="1"/>
  <c r="A17" i="1"/>
  <c r="A16" i="1"/>
  <c r="A15" i="1"/>
  <c r="A14" i="1"/>
  <c r="A13" i="1"/>
  <c r="A12" i="1"/>
  <c r="A11" i="1"/>
  <c r="A10" i="1"/>
  <c r="A9" i="1"/>
  <c r="A8" i="1"/>
  <c r="A7" i="1"/>
  <c r="A6" i="1"/>
  <c r="A5" i="1"/>
  <c r="A4" i="1"/>
  <c r="A3" i="1"/>
</calcChain>
</file>

<file path=xl/sharedStrings.xml><?xml version="1.0" encoding="utf-8"?>
<sst xmlns="http://schemas.openxmlformats.org/spreadsheetml/2006/main" count="794" uniqueCount="300">
  <si>
    <t>Análise de Claims</t>
  </si>
  <si>
    <t>Avaliação de Riscos</t>
  </si>
  <si>
    <t>Comentários - Regulatório</t>
  </si>
  <si>
    <t>Avaliação de Riscos - Após alteração</t>
  </si>
  <si>
    <t>#</t>
  </si>
  <si>
    <t>Diretoria</t>
  </si>
  <si>
    <t>Processo</t>
  </si>
  <si>
    <t>Claim Original</t>
  </si>
  <si>
    <t>Intensão de uso do Marketing</t>
  </si>
  <si>
    <t>Nível de Risco
(Público Leigo)</t>
  </si>
  <si>
    <t>Nível de Risco
(Profissional de Saúde)</t>
  </si>
  <si>
    <t>Sugestão de Ajuste para Minimizar Risco</t>
  </si>
  <si>
    <t>Justificativa </t>
  </si>
  <si>
    <t>Nível de Risco (Publico Leigo)</t>
  </si>
  <si>
    <t>Nível de Risco (Profissional de Saúde)</t>
  </si>
  <si>
    <t>Revisado?</t>
  </si>
  <si>
    <t>Marketing e Regulatório</t>
  </si>
  <si>
    <t>Análise Claims</t>
  </si>
  <si>
    <t>“Adequa combina recuperação física e muscular, com efeito antioxidante, regulação glicêmica e suporte à preservação da massa muscular.”</t>
  </si>
  <si>
    <t>Assinatura da Marca para Médicos</t>
  </si>
  <si>
    <t>N/A</t>
  </si>
  <si>
    <t>Médio</t>
  </si>
  <si>
    <t>Alegação não aprovada pela ANVISA, contudo não usa classificação terapêutica.</t>
  </si>
  <si>
    <t>Sim</t>
  </si>
  <si>
    <t>"Adequa recupera seu corpo, preserva a força muscular e mantém o equilíbrio todos os dias."</t>
  </si>
  <si>
    <t>Assinatura da Marca para Consumidor</t>
  </si>
  <si>
    <t>Estimula a secreção de insulina após o exercício.</t>
  </si>
  <si>
    <t>Banco de claim</t>
  </si>
  <si>
    <t>Alto</t>
  </si>
  <si>
    <t>Contribui para processos metabólicos relacionados ao exercício.</t>
  </si>
  <si>
    <t>Claim original: Essa frase é muito arriscada do ponto de vista regulatório e de saúde pública
pois remete diretamente a controle de glicemia, o que pode induzir pessoas com diabetes a substituir medicação, gerando risco grave.
É interpretada como efeito terapêutico, o que não é permitido para suplementos.
Claim sugerido: Não promete cura, mas cria expectativa de desempenho
MKT: Haverá a informação de que se trata de um suplemento e não substitui o uso de medicamentos.
Não utilize sem consultar o seu médico.</t>
  </si>
  <si>
    <t>Estimula a ressíntese de glicogênio após o exercício.</t>
  </si>
  <si>
    <t>Auxilia na recuperação energética após atividade física</t>
  </si>
  <si>
    <t>RC: A opção de AR traduz melhor para o publico leigo.</t>
  </si>
  <si>
    <t>Reduz a glicemia e aumenta os níveis plasmáticos basais de insulina.
SUGESTÃO área médica: Aumenta os níveis plasmaticos de insulina, o que pode contribuir com os níveis glicêmicos (EXCLUIR)
Avaliação Regulatória: A sugestão proposta não altera o risco.</t>
  </si>
  <si>
    <t>Muito Alto</t>
  </si>
  <si>
    <t>1. Contribui para manter parâmetros metabólicos dentro da normalidade em indivíduos ativos. (Incluir o contexto da glicemia)
(Revisar a frase)</t>
  </si>
  <si>
    <t>Claim original: Essa frase é muito arriscada do ponto de vista regulatório e de saúde pública
pois remete diretamente a controle de glicemia, o que pode induzir pessoas com diabetes a substituir medicação, gerando risco grave.
É interpretada como efeito terapêutico, o que não é permitido para suplementos.
Infração sanitária.</t>
  </si>
  <si>
    <t>Ação direta na secreção de insulina no local das células β pancreáticas.
SUGESTÃO área médica: Auxilia nos processos fisiológicos relacionados ao metabolismo de carboidratos, incluindo a secreção de insulina
Avaliação Regulatória: A informação sobre secreção de insulina é considerada propriedade terapêutica e a clasificação de risco permanece conforme informado nas colunas F e G.</t>
  </si>
  <si>
    <t>Auxilia nos processos fisiológicos relacionados ao metabolismo de carboidratos.</t>
  </si>
  <si>
    <t>Podendo incluir “em indivíduos saudáveis"</t>
  </si>
  <si>
    <t xml:space="preserve">Pode elevar a concentração plasmática de insulina durante a ingestão de carboidratos, em repouso e após o exercício.
SUGESTÃO área médica: Auxilia no  metabolismo de carboidratos, tanto em repouso quanto após o exercício.
Avaliação Regulatória: Retiramos a palavra insulina diminuindo o risco regulatório. </t>
  </si>
  <si>
    <t>Auxilia nas respostas (?) fisiológicas na presença de carboidratos.
SUGESTÃO área médica: Auxilia no  metabolismo de carboidratos, tanto em repouso quanto após o exercício.</t>
  </si>
  <si>
    <t>Não</t>
  </si>
  <si>
    <t>Para atletas de resistência que buscam restaurar a alta concentração de glicogênio muscular entre as sessões de treinamento.</t>
  </si>
  <si>
    <t>Baixo</t>
  </si>
  <si>
    <t>Auxilia atletas que desejam apoiar a recuperação energética.
outras opções:
*Suplemento alimentar que auxilia na rotina de pessoas fisicamente ativas.
*Suplemento alimentar que complementa a dieta de pessoas fisicamente ativas</t>
  </si>
  <si>
    <t>*Só diz que pode estar presente na rotina, o que é um posicionamento de uso e não de benefício funcional.</t>
  </si>
  <si>
    <t>Para atletas de resistência que buscam manter a qualidade do treino.</t>
  </si>
  <si>
    <t>Para atletas que desejam manter bom rendimento entre treinos.</t>
  </si>
  <si>
    <t>A reposição de glicogênio muscular é sensível à insulina, principalmente durante as primeiras horas após uma sessão de exercícios.
SUGESTÃO área médica: Auxilia na recuperação energética mais eficiente nas primeiras horas após o exercício.</t>
  </si>
  <si>
    <t>A recuperação energética é mais eficiente nas primeiras horas após o exercício.
SUGESTÃO área médica: Auxilia na recuperação energética mais eficiente nas primeiras horas após o exercício.</t>
  </si>
  <si>
    <t>Altas concentrações plasmáticas de insulina são importantes para atletas durante a recuperação inicial após treinamento extenuante. 
SUGESTÃO área médica: Auxilia na recuperação energética mais eficiente após treino intenso.</t>
  </si>
  <si>
    <t>Certos parâmetros metabólicos podem influenciar a recuperação após treino intenso
SUGESTÃO área médica: Auxilia na recuperação energética mais eficiente após treino intenso.</t>
  </si>
  <si>
    <t>Estimula a produção de insulina rapidamente. (Excluir)
Sugestão: EXCLUIR</t>
  </si>
  <si>
    <t>•	Contribui para processos fisiológicos relacionados ao metabolismo de carboidratos
•	Auxilia nos processos fisiológicos envolvidos no metabolismo de carboidratos.
•	Participa dos processos fisiológicos relacionados ao metabolismo de carboidratos.</t>
  </si>
  <si>
    <t>Excluir Claime do banco.</t>
  </si>
  <si>
    <t>A estimulação da insulina induzida por carboidratos após o exercício pode ser potencializada pelo Opuntia ficus-indica e leucina.
Sugestão: EXCLUIR</t>
  </si>
  <si>
    <t>Recomendo não utilizar: a associação com leucina, não está presente na formulação do produto</t>
  </si>
  <si>
    <t>Opuntia ficus-indica e leucina é uma estratégia nutricional para recuperar o glicogênio muscular mais rapidamente após exercícios de resistência de alta intensidade.
Sugestão: EXCLUIR</t>
  </si>
  <si>
    <t xml:space="preserve">Reduz os níveis de glicose no sangue em atletas jovens e saudáveis.
SUGESTÃO área médica : Em atletas jovens e saudáveis, contribui para manutenção dos parâmetros de glicose dentro da normalidade.
Avaliação Regulatória: Reduz interpretação patologica e deixa mais adequada a um  complemento na rotina. </t>
  </si>
  <si>
    <t>contribui para manter parâmetros de glicose dentro da normalidade em indivíduos ativos
Contribui para o metabolismo de carboidratos dentro de uma alimentação equilibrada.
SUGESTÃO área médica : Em atletas jovens e saudáveis, contribui para manutenção dos parâmetros de glicose dentro da normalidade.</t>
  </si>
  <si>
    <t>Essa frase é muito arriscada do ponto de vista regulatório e de saúde pública pois remete diretamente a controle de glicemia, o que pode induzir pessoas com diabetes a substituir medicação, gerando risco grave.
É interpretada como efeito terapêutico, o que não é permitido para suplementos.</t>
  </si>
  <si>
    <t xml:space="preserve">1000 mg é a dose eficaz para estimular a secreção de insulina pós-exercício.
SUGESTÃO: 1000mg de opuntia ficus indica auxilia no pós exercicio </t>
  </si>
  <si>
    <t xml:space="preserve">Dose estudada quanto ao seu papel no metabolismo energético é de 1000mg
SUGESTÃO: 1000mg de opuntia ficus indica auxilia no pós exercicio </t>
  </si>
  <si>
    <t xml:space="preserve">Pode atuar como um “agente de recuperação”.
SUGESTÃO: Auxilia na recuperação após exercícios
</t>
  </si>
  <si>
    <t>Auxilia na recuperação após exercícios</t>
  </si>
  <si>
    <t>Estimula a ressíntese de glicogênio muscular e proteína pós-exercício.</t>
  </si>
  <si>
    <t>Contribui para recuperação energética e de proteínas musculares.</t>
  </si>
  <si>
    <t>Opuntia ficus-indica aumentou a resposta à insulina à ingestão de alta dose de glicose em repouso.
SUGESTÃO área médica: Auxilia em processos metabólicos em repouso</t>
  </si>
  <si>
    <t>Estudos indicam associação com parâmetros metabólicos em repouso
SUGESTÃO área médica: Auxilia em processos metabólicos em repouso</t>
  </si>
  <si>
    <t>Opuntia ficus-indica aumentou os valores de insulina, durante a recuperação após exercício.
SUGESTÃO área médica: Auxilia em processos metabólicos durante a recuperação após exercício.</t>
  </si>
  <si>
    <t>Estudos indicam associação com parâmetros metabólicos durante a recuperação
SUGESTÃO área médica: Auxilia em processos metabólicos durante a recuperação após exercício.</t>
  </si>
  <si>
    <t>Promove níveis mais baixos de glicose sanguínea circulante logo após aumento dos níveis de insulina.
SUGESTÃO área médica: Auxilia em processos metabólicos, associados a glicose 
Avaliação Regulatória: Retiramos a informação que reduz o nivel da glicose retirando a indicação terapeutica.</t>
  </si>
  <si>
    <t xml:space="preserve">Auxilia nos parâmetros metabólicos pós exercícios.
SUGESTÃO área médica: Auxilia em processos metabólicos, associados a glicose </t>
  </si>
  <si>
    <t xml:space="preserve">O nível elevado de insulina circulante devido ao Opuntia ficus-indica facilitará a conversão da glicose em glicogênio nas células musculares.
</t>
  </si>
  <si>
    <t>Auxilia nos processos de conversão de carboidratos em energia muscular
SUGESTÃO área médica: Auxilia nos processos metabólicos relacionados a energia muscular</t>
  </si>
  <si>
    <t xml:space="preserve">Claim original: Essa frase é muito arriscada do ponto de vista regulatório e de saúde pública
pois remete diretamente a controle de glicemia, o que pode induzir pessoas com diabetes a substituir medicação, gerando risco grave.
É interpretada como efeito terapêutico, o que não é permitido para suplementos.
</t>
  </si>
  <si>
    <t>Podem aumentar a insulina plasmática e facilitar a eliminação de uma carga oral de glicose da circulação.
SUGESTÃO: Contribui com o aumento de insulina após ingestão de carboidratos.
Avaliação Regulatória: A informação sobre secreção de insulina é considerada propriedade terapêutica e a clasificação de risco permanece conforme informado nas colunas F e G.</t>
  </si>
  <si>
    <t>Contribui para as respostas fisiológicas após ingestão de carboidratos.</t>
  </si>
  <si>
    <t>Claim original: Essa frase é muito arriscada do ponto de vista regulatório e de saúde pública
pois remete diretamente a controle de glicemia, o que pode induzir pessoas com diabetes a substituir medicação, gerando risco grave.
É interpretada como efeito terapêutico, o que não é permitido para suplementos</t>
  </si>
  <si>
    <t>Aumento da capacidade antioxidante.</t>
  </si>
  <si>
    <t>Contribui para aumentar a capacidade antioxidante do organismo</t>
  </si>
  <si>
    <t>Mesma expoosição, tendo em vista de não se tratar de ação terapêutica.</t>
  </si>
  <si>
    <t xml:space="preserve">Parâmetros da variabilidade da frequência cardíaca mostraram tendência ao aumento da atividade parassimpática e redução da simpática.
</t>
  </si>
  <si>
    <t>Estudos indicam possível influência sobre parâmetros de variabilidade da frequência cardíaca</t>
  </si>
  <si>
    <t>Diminui positivamente os marcadores pró-inflamatórios.</t>
  </si>
  <si>
    <t>Contribui para modulação de marcadores inflamatórios</t>
  </si>
  <si>
    <t>Diminui os danos oxidativos aos lipídios.</t>
  </si>
  <si>
    <t>Auxilia na proteção de lipídios contra a oxidação.</t>
  </si>
  <si>
    <t>Aumenta os marcadores anti-inflamatórios plasmáticos.</t>
  </si>
  <si>
    <t>Contribui nos processos anti-inflamatórios fisiológicos.</t>
  </si>
  <si>
    <t>Melhora o estado antioxidante em humanos saudáveis.</t>
  </si>
  <si>
    <t>Contribui para manutenção do equilíbrio antioxidante</t>
  </si>
  <si>
    <t>Independente do exercício proposto, reduz o estresse oxidativo e promove respostas antioxidantes.</t>
  </si>
  <si>
    <t>Contribui para o equilíbrio antioxidante mesmo em diferentes tipos de exercício</t>
  </si>
  <si>
    <t xml:space="preserve">Pode contribuir para diminuir os níveis de ROS.
</t>
  </si>
  <si>
    <t>Auxilia no controle de radicais livres</t>
  </si>
  <si>
    <t>Restaura o equilíbrio redox após estímulos estressantes induzidos por exercício.</t>
  </si>
  <si>
    <t>Contribui para a recuperação do equilíbrio redox após exercício</t>
  </si>
  <si>
    <t>Contribui para acelerar o tempo de recuperação após exercícios de esforço máximo.</t>
  </si>
  <si>
    <t>Contribui na recuperação física após exercícios intensos</t>
  </si>
  <si>
    <t>Pode reduzir o desequilíbrio redox causado por exercícios de alta intensidade.</t>
  </si>
  <si>
    <t>Auxilia na manutenção do equilíbrio redox</t>
  </si>
  <si>
    <t>Pode ser benéfica para evitar excesso de esforço ou treinamento excessivo em mulheres saudáveis.</t>
  </si>
  <si>
    <t>Auxilia na manutenção do rendimento em mulheres fisicamente ativas.</t>
  </si>
  <si>
    <t>Melhora a atividade total da variabilidade da frequência cardíaca.</t>
  </si>
  <si>
    <t>Contribui/auxilia para manutenção de parâmetros de variabilidade da frequência cardíaca.</t>
  </si>
  <si>
    <t xml:space="preserve">Pode ser interessante no esporte devido à relação entre desempenho e variabilidade da frequência cardíaca.
</t>
  </si>
  <si>
    <t>Aumentar a variabilidade da frequência cardíaca, sendo um método eficaz para proteger contra a fadiga ou otimizar a atividade do sistema nervoso autônomo antes de uma competição.</t>
  </si>
  <si>
    <t>Auxilia na preparação física e recuperação antes de competições.</t>
  </si>
  <si>
    <t>Utilizar para o público leigo:
Auxilia na preparação física e recuperação antes de competições.</t>
  </si>
  <si>
    <t>Respaldo Científico</t>
  </si>
  <si>
    <t>Status</t>
  </si>
  <si>
    <t>Decisão Marketing</t>
  </si>
  <si>
    <t>Análise de Riscos Corporativos</t>
  </si>
  <si>
    <t>Riscos Corporativos</t>
  </si>
  <si>
    <t>Referências Bibliográficas</t>
  </si>
  <si>
    <t>Justificativa Regulatória
(por que o claim original é de alto risco)</t>
  </si>
  <si>
    <t>Seguir sugestão regulatória
ou manter claim original?</t>
  </si>
  <si>
    <t>Impactos</t>
  </si>
  <si>
    <t>Avaliação de Compliance
(parecer final com base na escolha de marketing)</t>
  </si>
  <si>
    <t>Pode elevar a concentração plasmática de insulina durante a ingestão de carboidratos, em repouso e após o exercício.</t>
  </si>
  <si>
    <t>Deldicque et al. Journal of the International Society of Sports Nutrition 2013, 10:45</t>
  </si>
  <si>
    <t>O claim menciona diretamente elevação de insulina plasmática, o que caracteriza propriedade terapêutica vedada a suplementos (RDC 243/2018). A referência a mecanismo hormonal específico pode ser interpretada como indicação para manejo de condições metabólicas (ex.: diabetes), gerando risco sanitário grave e infração regulatória.</t>
  </si>
  <si>
    <t>Sugestão AR: Auxilia nas respostas fisiológicas na presença de carboidratos.
SUGESTÃO área médica: Auxilia no  metabolismo de carboidratos, tanto em repouso quanto após o exercício.
(Ambas as sugestões diminuem o risco.)</t>
  </si>
  <si>
    <t>Seguir sugestão regulatória</t>
  </si>
  <si>
    <t>Possível questionamento regulatório por associação com metabolismo de carboidratos, podendo exigir revisão de comunicação ou rotulagem. Impacto financeiro moderado em caso de ajustes e risco reputacional controlado.</t>
  </si>
  <si>
    <t>Além de atribuir ao suplemento efeito sobre secreção de insulina  propriedade terapêutica não permitida, o claim associa Opuntia ficus-indica à leucina, ingrediente ausente na formulação do Adequa. Isso configura informação falsa sobre a composição do produto, vedada pela RDC 243/2018 e passível de autuação.</t>
  </si>
  <si>
    <t>Assim como o claim anterior, vincula a eficácia do produto à leucina, que não integra a fórmula do Adequa. Associar o nome do produto a ingrediente não declarado induz o consumidor a erro, viola a RDC 243/2018 e pode configurar propaganda enganosa perante o CDC.</t>
  </si>
  <si>
    <t>Reduz os níveis de glicose no sangue em atletas jovens e saudáveis.</t>
  </si>
  <si>
    <t>Pischel et al.: Dose finding of OpunDiaTM (O. ficusindica
extract) for its effect on oral glucose tolerance and plasma insulin. Journal of the International Society of Sports Nutrition 2012 9(Suppl 1):P25.</t>
  </si>
  <si>
    <t>A expressão 'reduz os níveis de glicose no sangue' configura efeito terapêutico direto sobre parâmetro clínico (glicemia), o que é exclusivo de medicamentos. Para o público leigo, pode induzir substituição de tratamento farmacológico, gerando risco grave à saúde de diabéticos. Infração ao art. 7º da RDC 243/2018.</t>
  </si>
  <si>
    <t>Risco relevante de autuação por associação com controle glicêmico. Pode resultar em exigência de retirada de embalagem e revisão de materiais, com impacto financeiro e possível questionamento da credibilidade da marca.</t>
  </si>
  <si>
    <t>1000 mg é a dose eficaz para estimular a secreção de insulina pós-exercício.</t>
  </si>
  <si>
    <t>A expressão 'dose eficaz' associada a 'estimular a secreção de insulina' confere ao suplemento caráter farmacológico-terapêutico, vedado pela RDC 243/2018. Além disso, a menção a dose eficaz implica relação dose-resposta clínica, linguagem restrita a medicamentos registrados com comprovação de eficácia perante a ANVISA.</t>
  </si>
  <si>
    <t>Dose estudada quanto ao seu papel no metabolismo energético é de 1000mg
SUGESTÃO: 1000mg de opuntia ficus indica auxilia no pós exercicio</t>
  </si>
  <si>
    <t>Baixa probabilidade de autuação severa. Eventual necessidade de ajuste de comunicação. Impacto financeiro e reputacional limitados.</t>
  </si>
  <si>
    <t>Opuntia ficus-indica aumentou a resposta à insulina à ingestão de alta dose de glicose em repouso.</t>
  </si>
  <si>
    <t>Van Proeyen et al. International Journal of Sport Nutrition and Exercise Metabolism, 2012, 22, 284 -291</t>
  </si>
  <si>
    <t>Afirmar que o produto 'aumentou a resposta à insulina' descreve ação terapêutica sobre parâmetro hormonal, incompatível com a categoria de suplemento alimentar. A menção ao contexto de 'alta dose de glicose' reforça a leitura de indicação para controle metabólico, elevando o risco regulatório e de saúde pública.</t>
  </si>
  <si>
    <t>Risco moderado de questionamento regulatório. Pode exigir ajustes de linguagem, sem impactos relevantes.</t>
  </si>
  <si>
    <t>Opuntia ficus-indica aumentou os valores de insulina, durante a recuperação após exercício.</t>
  </si>
  <si>
    <t>O claim atribui ao produto aumento dos valores de insulina, o que se enquadra como efeito terapêutico hormonal. Suplementos não podem ostentar alegações que descrevam ação sobre secreção, síntese ou modulação de hormônios, conforme RDC 243/2018. O risco é agravado pela ausência de ressalvas sobre condições de saúde preexistentes.</t>
  </si>
  <si>
    <t>Possível questionamento regulatório, com necessidade de ajuste pontual. Impactos financeiros e reputacionais baixos.</t>
  </si>
  <si>
    <t>Promove níveis mais baixos de glicose sanguínea circulante logo após aumento dos níveis de insulina.</t>
  </si>
  <si>
    <t>Vincular o produto à redução de glicose sanguínea circulante configura alegação de controle glicêmico, privativa de medicamentos. O mecanismo descrito (elevação de insulina queda de glicose) remete a tratamento de hiperglicemia, podendo induzir pacientes diabéticos a substituir medicação risco sanitário grave e infração à RDC 243/2018.</t>
  </si>
  <si>
    <t>Auxilia nos parâmetros metabólicos pós exercícios.
SUGESTÃO área médica: Auxilia em processos metabólicos, associados a glicose</t>
  </si>
  <si>
    <t>Baixo risco de penalidade severa. Pode haver recomendação de ajuste em eventual fiscalização.</t>
  </si>
  <si>
    <t>O nível elevado de insulina circulante devido ao Opuntia ficus-indica facilitará a conversão da glicose em glicogênio nas células musculares.</t>
  </si>
  <si>
    <t>O claim descreve mecanismo de ação hormonal detalhado (insulina conversão de glicose em glicogênio muscular), linguagem que caracteriza propriedade terapêutica e farmacológica. Para o público leigo, transmite a ideia de que o produto trata desequilíbrios metabólicos, uso vedado para suplementos e passível de interdição sanitária.</t>
  </si>
  <si>
    <t>Possível questionamento regulatório por caracterização como alegação funcional não autorizada. Em cenário de fiscalização, pode haver recomendação de ajuste de linguagem, sem necessidade de recolhimento ou impacto financeiro relevante. Baixo risco reputacional e bom potencial de posicionamento no mercado.</t>
  </si>
  <si>
    <t>Podem aumentar a insulina plasmática e facilitar a eliminação de uma carga oral de glicose da circulação.</t>
  </si>
  <si>
    <t xml:space="preserve">Descrever que o produto facilita a 'eliminação de uma carga oral de glicose da circulação' equivale a afirmar controle glicêmico, efeito exclusivo de medicamentos hipoglicemiantes. gerando risco a saúde pública, pois para o público leigo pode substituir o tratamento medicamentoso pelo suplemento.
</t>
  </si>
  <si>
    <t>Possível questionamento regulatório por associação indireta a resposta glicêmica. Pode exigir revisão de embalagem ou materiais promocionais. Impacto financeiro moderado e risco reputacional controlado, porém existente.</t>
  </si>
  <si>
    <t>Pode contribuir para diminuir os níveis de ROS.</t>
  </si>
  <si>
    <t>Bellafiore et al. Journal of the International Society of Sports Nutrition (2021) 18</t>
  </si>
  <si>
    <t>A expressão 'diminuir os níveis de ROS (espécies reativas de oxigênio)' implica ação farmacológica mensurável sobre marcadores de estresse oxidativo. Embora o contexto antioxidante seja permitido para suplementos, a linguagem técnico-clínica ('níveis de ROS') ultrapassa o escopo das alegações funcionais autorizadas pela IN 28/2018, podendo ser interpretada como propriedade terapêutica.</t>
  </si>
  <si>
    <t>Baixa probabilidade de autuação severa, mas pode haver questionamento técnico sobre a base regulatória da alegação. Eventual necessidade de ajuste de comunicação. Impactos financeiros e reputacionais limitados.</t>
  </si>
  <si>
    <t>Pode ser interessante no esporte devido à relação entre desempenho e variabilidade da frequência cardíaca.</t>
  </si>
  <si>
    <t xml:space="preserve"> Schmitt L, Fouillot JP, Nicolet G, Midol A. Opuntia ficus indica's effect on heart-rate variability in high-level athletes. Int J Sport Nutr Exerc Metab. 2008 Apr;18(2):169-78.</t>
  </si>
  <si>
    <t>O claim original é vago e não está ancorado em alegação funcional autorizada pela IN 28/2018 para Opuntia ficus-indica. A menção a 'desempenho' associada a parâmetro fisiológico técnico (variabilidade da frequência cardíaca) pode ser interpretada como alegação de eficácia não comprovada perante a ANVISA, vedada pela RDC 243/2018. A sugestão redireciona o claim para linguagem de manutenção de função fisiológica em contexto de atividade física, mais alinhada ao escopo permitido para suplementos e menos suscetível a questionamento regulatório.</t>
  </si>
  <si>
    <t>Auxilia na manutenção do rendimento físico em pessoas ativas.</t>
  </si>
  <si>
    <t>Possível questionamento regulatório por associação com desempenho físico. Baixa probabilidade de penalidade severa, mas pode exigir ajuste de linguagem. Impactos financeiros limitados e bom potencial de posicionamento de mercado.</t>
  </si>
  <si>
    <t>Range</t>
  </si>
  <si>
    <t>Class. de risco</t>
  </si>
  <si>
    <t>IMPACTO</t>
  </si>
  <si>
    <t>Extremo</t>
  </si>
  <si>
    <t>Moderado</t>
  </si>
  <si>
    <t>Muito Baixo</t>
  </si>
  <si>
    <t>Improvável</t>
  </si>
  <si>
    <t>Rara</t>
  </si>
  <si>
    <t>Possível</t>
  </si>
  <si>
    <t>Provável</t>
  </si>
  <si>
    <t>Praticamente certo</t>
  </si>
  <si>
    <t>&lt; =10%</t>
  </si>
  <si>
    <t>&gt;=11% &lt;= 30%</t>
  </si>
  <si>
    <t>&gt;=31% &lt;= 60%</t>
  </si>
  <si>
    <t>&gt;=61% &lt;= 80%</t>
  </si>
  <si>
    <t>&gt; = 81%</t>
  </si>
  <si>
    <t>PROBABILIDADE</t>
  </si>
  <si>
    <t>Qtd pedido</t>
  </si>
  <si>
    <t>Qtd erro</t>
  </si>
  <si>
    <t>Percentual</t>
  </si>
  <si>
    <t>Aspectos Avaliativos</t>
  </si>
  <si>
    <t>Evento pode ocorrer apenas em circunstâncias excepcionais</t>
  </si>
  <si>
    <t>Evento pode ocorrer em algum momento</t>
  </si>
  <si>
    <t>Evento deve ocorrer em algum momento</t>
  </si>
  <si>
    <t xml:space="preserve"> Evento provavelmente ocorra na maioria das circunstâncias</t>
  </si>
  <si>
    <t>Evento esperado que ocorra na maioria das circunstâncias</t>
  </si>
  <si>
    <t>Nível de Risco</t>
  </si>
  <si>
    <t>Descrição do Nível de Risco</t>
  </si>
  <si>
    <t>Parâmetro de Análise para Adoção de Resposta</t>
  </si>
  <si>
    <t>Tipo de Resposta</t>
  </si>
  <si>
    <t>Ação de Controle</t>
  </si>
  <si>
    <t>Risco Muito Alto</t>
  </si>
  <si>
    <t>Indica que nenhuma opção de resposta foi identificada para reduzir a probabilidade e o impacto a nível aceitável</t>
  </si>
  <si>
    <t xml:space="preserve">Custo desproporcional, capacidade limitada diante do risco identificado </t>
  </si>
  <si>
    <t>Evitar</t>
  </si>
  <si>
    <t>Promover ações que evitem/eliminem as causas e/ou efeitos</t>
  </si>
  <si>
    <t>Risco Alto</t>
  </si>
  <si>
    <t>Indica que o risco residual será reduzido a um nível compatível com a tolerância a riscos</t>
  </si>
  <si>
    <t>Nem todos os riscos podem ser transferidos. Exemplo: Risco de Imagem, Risco de Reputação</t>
  </si>
  <si>
    <t>Reduzir</t>
  </si>
  <si>
    <t>Adotar medidas para reduzir a probabilidade ou impacto dos riscos, ou ambos</t>
  </si>
  <si>
    <t>Risco Moderado</t>
  </si>
  <si>
    <t>Reduzir probabilidade ou impacto, ou ambos</t>
  </si>
  <si>
    <t>Compartilhar ou Transferir</t>
  </si>
  <si>
    <t>Reduzir a probabilidade ou impacto pela transferência ou compartilhamento de uma parte do risco. (seguro, transações de hedge ou terceirização da atividade).</t>
  </si>
  <si>
    <t>Risco Baixo</t>
  </si>
  <si>
    <t>Indica que o risco inerente já está dentro da tolerância a risco</t>
  </si>
  <si>
    <t>Verificar a possibilidade de retirar controles considerados desnecessários</t>
  </si>
  <si>
    <t xml:space="preserve">Aceitar </t>
  </si>
  <si>
    <t>Conviver com o evento de risco mantendo práticas e procedimentos existentes</t>
  </si>
  <si>
    <t>Assinaturas Adequa</t>
  </si>
  <si>
    <t>Avaliação Regulatória</t>
  </si>
  <si>
    <t>Assinatura</t>
  </si>
  <si>
    <t>Respaldo Científico
(embasamento de estudos)</t>
  </si>
  <si>
    <t>Risco Regulatório
(avaliação + justificativa)</t>
  </si>
  <si>
    <t>Sugestão de Claim
com Risco Minimizado</t>
  </si>
  <si>
    <t>Seguir sugestão regulatória (informar qual)
ou manter assinatura original?</t>
  </si>
  <si>
    <t>Avaliação de Riscos Corporativos
(parecer final com base na escolha de marketing)</t>
  </si>
  <si>
    <t>Menos fadiga. Mais treino.
(Já validado em matriz de risco)</t>
  </si>
  <si>
    <t>Um suplemento alimentar agudo de Opuntia ficus-indica, ao aumentar a variabilidade da frequência cardíaca, pode ser um método eficaz para proteger contra a fadiga ou otimizar a atividade do sistema nervoso autônomo antes de uma competição.
A inclusão do suco Opuntia ficus-indica pode reduzir o desequilíbrio redox causado por exercícios de alta intensidade e, portanto, também pode ser benéfica para evitar excesso de esforço ou overtraining (síndrome de exaustão crônica) em mulheres saudáveis.</t>
  </si>
  <si>
    <t>Schmitt L, Fouillot JP, Nicolet G, Midol A. Opuntia ficus indica's effect on heart-rate variability in high-level athletes. Int J Sport Nutr Exerc Metab. 2008 Apr;18(2):169-78.
Bellafiore et al. Journal of the International Society of Sports Nutrition (2021) 18</t>
  </si>
  <si>
    <t>Moderado 
O claim não caracteriza diretamente efeito terapêutico ou tratamento de condição clínica, o que reduz o nível de risco regulatório.
Entretanto, o claim sugere redução de fadiga e melhora da capacidade de treino/desempenho físico, podendo ser interpretado como alegação funcional não autorizada. A expressão “menos fadiga” indica possível efeito fisiológico direto, enquanto “mais treino” pode sugerir melhora de performance ou resistência ao exercício.</t>
  </si>
  <si>
    <t>Claim já utilizado. Não se aplica sugestão.</t>
  </si>
  <si>
    <t>Manter assinatura original</t>
  </si>
  <si>
    <t>Ciência focada na recuperação pós treino</t>
  </si>
  <si>
    <t>"Contribui para acelerar o tempo de recuperação após exercícios de esforço máximo"
Pode atuar como um agente de recuperação.
 Estimula a ressíntese de glicogênio muscular e proteína pós-exercício.</t>
  </si>
  <si>
    <t>Bellafiore et al. Journal of the International Society of Sports Nutrition (2021) 18
Pischel et al.: Dose finding of OpunDiaTM (O. ficusindica
extract) for its effect on oral glucose tolerance and plasma insulin. Journal of the International Society of Sports Nutrition 2012 9(Suppl 1):P25.</t>
  </si>
  <si>
    <t>Alto
 claim terapêutico explícito com verbo de ação fisiológica ("acelerar recuperação"). A IN 28/2018 não prevê essa alegação para Opuntia ficus-indica. Estudos de suporte (Bellafiore 2021, Pischel 2012) são preliminares, em abstracts de conferência ou com endpoint substituto (CK/LDH) insuficientes para sustentar um claim de eficácia direta.</t>
  </si>
  <si>
    <t>"Com base científica para o pós-treino."
Mantém o apelo científico e o contexto esportivo, sem atribuir efeito ao produto. Risco residual: "base científica" pode levantar questionamento sobre qual claim ela embasa.
Médio
"Formulado com Opuntia ficus-indica, ingrediente com estudos no contexto esportivo."recomendada
Fala do ingrediente, não do produto. Preserva o diferencial científico sem configurar alegação funcional.
Baixo
"O ingrediente do pós-treino que a ciência tem estudado."recomendada
Atribui o estudo científico ao ingrediente, não ao produto. Tom aspiracional e diferenciado, sem claim de efeito.
Baixo</t>
  </si>
  <si>
    <t>Auxilia na recuperação muscular reduzindo a fadiga e dores pós-treino</t>
  </si>
  <si>
    <t>Pode atuar como um agente de recuperação.
 Estimula a ressíntese de glicogênio muscular e proteína pós-exercício.
Um suplemento alimentar agudo de Opuntia ficus-indica, ao aumentar a variabilidade da frequência cardíaca, pode ser um método eficaz para proteger contra a fadiga ou otimizar a atividade do sistema nervoso autônomo antes de uma competição.
Não localizado respaldo direto para dor pós treino, foi realizado um racional clínico indireto, considerando que há dados que demonstram melhora de marcadores de dano muscular induzido por exercício - CK e LDH, capacidade antioxidante e redução de marcadores inflamatórios. A  dor pós-treino resulta do mesmo processo (dano + inflamação).
Nossos dados mostraram que, após o teste DPPH, o OFIJ possui capacidade antioxidante. OFIJ reduziu os marcadores de dano muscular (ou seja, CK e
LDH)
Em comparação com o grupo controle, a dieta com figo-da-índia diminuiu ( p &lt; 0,05) os marcadores pró-inflamatórios, como o fator de necrose tumoral alfa (TNF-α), a interleucina (IL)-1β, o interferon gama (IFN-γ), a IL-8, a proteína C-reativa (PCR) e a velocidade de sedimentação eritrocitária (VHS), enquanto aumentou ( p &lt; 0,05) o marcador anti-inflamatório IL-10. Além disso, a dieta diminuiu as razões entre os biomarcadores pró-inflamatórios (PCR, IL-6, IL-8, TNF-α) e o biomarcador anti-inflamatório (IL-10) ( p &lt; 0,05).</t>
  </si>
  <si>
    <t>Pischel et al.: Dose finding of OpunDiaTM (O. ficusindica
extract) for its effect on oral glucose tolerance and plasma insulin. Journal of the International Society of Sports Nutrition 2012 9(Suppl 1):P25.
Schmitt L, Fouillot JP, Nicolet G, Midol A. Opuntia ficus indica's effect on heart-rate variability in high-level athletes. Int J Sport Nutr Exerc Metab. 2008 Apr;18(2):169-78.
Bellafiore et al. Journal of the International Society of Sports Nutrition (2021) 18
Attanzio A, Tesoriere L, Vasto S, Pintaudi AM, Livrea MA, Allegra M. Short-term cactus pear [Opuntia ficus-indica (L.) Mill] fruit supplementation ameliorates the inflammatory profile and is associated with improved antioxidant status among healthy humans. Food Nutr Res. 2018 Aug 20;62. doi: 10.29219/fnr.v62.1262. PMID: 30150921; PMCID: PMC6104507.</t>
  </si>
  <si>
    <t>Alto
auxílio à recuperação muscular, redução de fadiga e redução de dor. Nenhum está autorizado pela ANVISA para esse ingrediente. O racional clínico indireto (CK/LDH, dano, dor) não é suficiente para uso em peça promocional. Além disso, "dor" é linguagem de indicação terapêutica, território de medicamento, não suplemento.</t>
  </si>
  <si>
    <t>Para o cuidado com o seu corpo no pós-treino."
Linguagem de cuidado geral, sem efeito específico. Risco residual: "cuidado com o corpo" ainda pode ser interpretado como promessa implícita.
Médio
"Pensado para a sua rotina de recuperação."recomendada
"Pensado para" indica intenção de formulação, não promessa de efeito. Mantém o contexto de recuperação sem claim funcional.
Baixo
"Adequa. Parte do seu protocolo pós-treino."recomendada
Posiciona o produto como elemento de uma rotina sem atribuir efeito. "Protocolo" tem apelo no universo fitness sem linguagem terapêutica.
Mínimo</t>
  </si>
  <si>
    <t>Transforme o desgaste de hoje na potência de amanhã.</t>
  </si>
  <si>
    <t>Seria considerada uma chamada de MKT e não um claim científico? 
Não há respaldo em Opuntia Ficus-indica. Consideramos respaldo em relação ao cenário esportivo. Racional clínico indireto: exercício de alta intensidade &gt; fadiga aguda (desgaste) &gt; adaptação &gt; melhora de performance (potência).
O dano muscular foi maior durante a recuperação pós-RE em T1, atenuado em T2 e ainda mais atenuado em T3. A alteração no MyoPS pós-RE em T2 e T3, mas não em T1, apresentou forte correlação ( r  ≈ 0,9, P  &lt; 0,04) com a hipertrofia muscular.
A força máxima e a potência aumentaram de forma semelhante em todas as modalidades de treinamento, enquanto a combinação de treinamento resistido isocinético lento e treinamento de potência com sobrecarga excêntrica levou a maior hipertrofia muscular e algumas melhorias no desempenho atlético.</t>
  </si>
  <si>
    <t>Damas F, Phillips SM, Libardi CA, Vechin FC, Lixandrão ME, Jannig PR, Costa LA, Bacurau AV, Snijders T, Parise G, Tricoli V, Roschel H, Ugrinowitsch C. Resistance training-induced changes in integrated myofibrillar protein synthesis are related to hypertrophy only after attenuation of muscle damage. J Physiol. 2016 Sep 15;594(18):5209-22. doi: 10.1113/JP272472. Epub 2016 Jul 9. PMID: 27219125; PMCID: PMC5023708.
Horwath O, Paulsen G, Esping T, Seynnes O, Olsson MC. Isokinetic resistance training combined with eccentric overload improves athletic performance and induces muscle hypertrophy in young ice hockey players. J Sci Med Sport. 2019 Jul;22(7):821-826. doi: 10.1016/j.jsams.2018.12.017. Epub 2019 Jan 6. PMID: 30660559.</t>
  </si>
  <si>
    <t>BAIXO
É uma chamada aspiracional/motivacional sem promessa de efeito específico. A linguagem metafórica reduz o risco, mas "desgaste" e "potência" ainda podem ser interpretados como referência implícita a fadiga/performance.</t>
  </si>
  <si>
    <t>Do esforço de hoje para os resultados de amanhã."
Troca "desgaste/potência" (fisiológico) por "esforço/resultados" (comportamental). Mantém a lógica temporal de evolução, com risco ligeiramente menor.
Baixo
"Cada treino conta. Adequa também."recomendada
Mantém o espírito motivacional e associa o produto ao contexto esportivo sem nenhuma promessa de efeito. Simples e seguro.
Mínimo
"O treino é seu. O suporte é nosso."recomendada
"Suporte" é neutro o suficiente para não configurar claim funcional e ainda comunica a proposta de valor do produto de forma emocional.
Mínimo</t>
  </si>
  <si>
    <t>Quando seu treino pede pausa o seu corpo pede Adequa.</t>
  </si>
  <si>
    <t>Pode atuar como um agente de recuperação.
 Estimula a ressíntese de glicogênio muscular e proteína pós-exercício.</t>
  </si>
  <si>
    <t>MÉDIO
A construção "seu corpo pede Adequa" implica que o produto atende a uma necessidade fisiológica real durante o esforço pode ser interpretada como uma alegação funcional indireta. A associação com "pausa no treino" sugere efeito de recuperação. Risco moderado pelo tom figurativo, mas sinalização de uso terapêutico pode ser lida pela ANVISA.</t>
  </si>
  <si>
    <t>Depois do treino, é hora do Adequa."
Indica momento de uso sem criar necessidade fisiológica. Risco residual: pode sugerir que o produto age naquele momento.
Baixo
"Treinou? Adequa."recomendada
Direta, marca o momento de uso sem prometer efeito. Tom de rotina, não de necessidade. Alta aderência ao universo fitness.
Mínimo
"Do aquecimento ao pós-treino, Adequa faz parte."recomendada
Posiciona o produto como parte de uma rotina completa. Sem efeito prometido, com forte presença de marca no contexto esportivo.
Mínimo</t>
  </si>
  <si>
    <t>Assinatura inicial sugerida por MKT</t>
  </si>
  <si>
    <t>Respaldo em literatura científica</t>
  </si>
  <si>
    <t>Risco / Regulatório</t>
  </si>
  <si>
    <t>Avaliação Regulatória
Sugestão de Claim</t>
  </si>
  <si>
    <t>Justificativa da Análise</t>
  </si>
  <si>
    <t>Risco / Corporativo</t>
  </si>
  <si>
    <t>Riscos e Impactos Avaliados</t>
  </si>
  <si>
    <t>Menos fadiga. Mais treino.</t>
  </si>
  <si>
    <t>Um suplemento alimentar agudo de Opuntia ficus-indica, ao aumentar a variabilidade da frequência cardíaca, pode ser um método eficaz para proteger contra a fadiga ou otimizar a atividade do sistema nervoso autônomo antes de uma competição.</t>
  </si>
  <si>
    <t>Schmitt L, Fouillot JP, Nicolet G, Midol A. Opuntia ficus indica's effect on heart-rate variability in high-level athletes. Int J Sport Nutr Exerc Metab. 2008 Apr;18(2):169-78.
Bellafiore et al. Journal of the International Society of Sports Nutrition (2021) 18</t>
  </si>
  <si>
    <t>N?A</t>
  </si>
  <si>
    <t xml:space="preserve">RISCO REGULATÓRIO: Claim idêntico ao original mantido pelo Marketing — o risco regulatório não foi mitigado pela sugestão de Assuntos Regulatórios. A afirmação "Menos fadiga. Mais treino." pode ser enquadrada como alegação funcional não autorizada pela ANVISA (RDC 243/2018), pois associa o consumo do produto a um efeito fisiológico direto (redução de fadiga e melhora do desempenho).
IMPACTOS FINANCEIROS:
• Autuação pela ANVISA ou vigilâncias sanitárias estaduais, com aplicação de multa (Lei 6.437/1977 — infrações sanitárias de grau médio a grave);
• Determinação de recolhimento de produto do mercado (recall);
• Custos logísticos e operacionais de recolhimento: retirada de produtos de pontos de venda, descarte ou retrabalho de estoque, emissão de nota de crédito a distribuidores e varejos;
• Custos de veiculação de mensagem retificadora em mídia aberta (rádio, TV, digital), conforme exigência da ANVISA;
• Indisponibilidade temporária do produto no mercado até produção e distribuição de novos lotes com rotulagem e materiais ajustados;
• Perda de unidades já produzidas ou distribuídas com o claim irregular;
• Custos de redesign de embalagem, materiais promocionais, PDV e campanhas digitais.
IMPACTOS REPUTACIONAIS:
• Impacto severo na credibilidade da marca e do produto, especialmente em momento de lançamento — recall no início de comercialização pode comprometer definitivamente o posicionamento;
• Exposição negativa em mídia especializada (portais de saúde, fitness e nutrição) e redes sociais;
• Questionamentos de entidades de defesa do consumidor (PROCON, IDEC) por propaganda enganosa;
• Perda de confiança junto a profissionais de saúde (nutricionistas, médicos esportivos) que prescrevem ou recomendam o produto.
IMPACTOS DE MERCADO:
• Abertura de espaço para concorrentes durante a indisponibilidade do produto;
• Possível impacto na renovação da licença sanitária de alimentos;
</t>
  </si>
  <si>
    <t>"Contribui para acelerar o tempo de recuperação após exercícios de esforço máximo"
Pode atuar como um agente de recuperação.
 Estimula a ressíntese de glicogênio muscular e proteína pós-exercício.</t>
  </si>
  <si>
    <t>"Com base científica para o pós-treino."</t>
  </si>
  <si>
    <t>Mantém o apelo científico e o contexto esportivo, sem atribuir efeito ao produto. Risco residual: "base científica" pode levantar questionamento sobre qual claim ela embasa.</t>
  </si>
  <si>
    <t>RISCO REGULATÓRIO: O claim "Com base científica para o pós-treino" mantém risco residual relevante. A expressão "base científica" pode ser interpretada pela ANVISA como referência implícita a um benefício funcional comprovado, configurando alegação funcional indireta não autorizada (RDC 243/2018). O risco é ampliado caso o claim seja veiculado em conjunto com imagens de atletas em recuperação ou depoimentos de performance.
IMPACTOS FINANCEIROS:
• Autuação com advertência formal e exigência de adequação imediata de materiais, com prazo restrito;
• Custos de reformulação de campanha publicitária e materiais de PDV já produzidos;
• Determinação de suspensão de veiculação de peças com o claim, gerando perda de investimento em mídia já contratada;
• Custos de consultoria regulatória para defesa administrativa junto à ANVISA;
• Risco de multa em caso de reincidência ou descumprimento de prazo de adequação.
IMPACTOS REPUTACIONAIS:
• Questionamento público sobre a solidez da base científica: caso o IDEC ou veículos de jornalismo investigativo questionem "qual ciência embasa o quê", a marca pode ser exposta sem resposta clara;
• Erosão de credibilidade junto ao público científico e profissionais de saúde;
• Risco de associação negativa da marca Adequa com práticas de marketing enganoso no setor de suplementos.
IMPACTOS DE MERCADO:
• Necessidade de retirada ou substituição de materiais em canais digitais (e-commerce, redes sociais, marketplaces) com custos operacionais relevantes;
• Perda de recall de campanha caso a peça precise ser substituída durante veiculação ativa.</t>
  </si>
  <si>
    <t>"Formulado com Opuntia ficus-indica, ingrediente com estudos no contexto esportivo."recomendada</t>
  </si>
  <si>
    <t>Fala do ingrediente, não do produto. Preserva o diferencial científico sem configurar alegação funcional.</t>
  </si>
  <si>
    <t>RISCO REGULATÓRIO: Risco bem gerenciado. Referenciar o ingrediente (Opuntia ficus-indica) e não o produto minimiza o enquadramento como claim funcional proibido. Os estudos de Bellafiore (2021) e Pischel (2012) são adequados para sustentar a existência de investigação científica com o ingrediente no contexto esportivo, sem configurar alegação de efeito.
IMPACTOS FINANCEIROS (residuais):
• Risco baixo de autuação, mas eventual questionamento da ANVISA sobre a interpretação do claim pode gerar custos de consultoria regulatória para elaboração de resposta técnica;
• Custo de monitoramento contínuo de publicidade pela equipe de Assuntos Regulatórios para garantir que o claim não seja amplificado por influenciadores ou canais parceiros sem supervisão;
• Sem perspectiva de recall ou multa expressiva no cenário atual do claim.
IMPACTOS REPUTACIONAIS:
• Risco reputacional baixo, porém consumidores mais exigentes podem questionar o que os estudos comprovam concretamente sobre o produto — necessidade de FAQ técnico acessível;
• Risco de percepção de "ciência de vitrine" caso o claim não seja acompanhado de comunicação educativa sobre o ingrediente.
IMPACTOS DE MERCADO:
• Claim informativo pode ter menor poder de conversão em ponto de venda frente a concorrentes com linguagem de benefício direto;
• Oportunidade: posicionamento científico pode atrair público premium e profissionais de saúde como canal de recomendação, com impacto positivo no ticket médio e fidelização.</t>
  </si>
  <si>
    <t>"O ingrediente do pós-treino que a ciência tem estudado."recomendada</t>
  </si>
  <si>
    <t>Atribui o estudo científico ao ingrediente, não ao produto. Tom aspiracional e diferenciado, sem claim de efeito.</t>
  </si>
  <si>
    <t>RISCO REGULATÓRIO: Risco controlado. Atribuir o histórico científico ao ingrediente, e não ao produto, é estratégia consolidada e aceita no mercado de suplementos. O claim "O ingrediente do pós-treino que a ciência tem estudado" não configura alegação funcional e não exige comprovação de efeito perante a ANVISA.
IMPACTOS FINANCEIROS (residuais):
• Sem risco financeiro relevante de autuação ou recall no formato atual;
• Investimento recomendado em material técnico de apoio (dossiê científico do ingrediente) para resposta a eventuais questionamentos de vigilâncias locais ou canais de venda que exijam comprovação;
• Custo de treinamento de equipe comercial e de trade para comunicar o diferencial científico do ingrediente ao PDV.
IMPACTOS REPUTACIONAIS:
• Risco positivo: posicionamento de liderança científica pode gerar earned media em portais de nutrição esportiva e saúde;
• Risco residual: caso concorrentes utilizem claims de efeito direto sem autuação, o posicionamento mais conservador pode ser percebido pelo mercado como menos eficaz, gerando desvantagem competitiva percebida.
IMPACTOS DE MERCADO:
• Alta diferenciação em segmento que valoriza ciência e evidência — alinhamento com tendência de consumidor informado (health-conscious);
• Potencial de expansão de canal: farmácias, lojas especializadas e e-commerce de nicho fitness respondem bem a claims baseados em ingrediente com respaldo científico.</t>
  </si>
  <si>
    <t>Pode atuar como um agente de recuperação.
 Estimula a ressíntese de glicogênio muscular e proteína pós-exercício.
Um suplemento alimentar agudo de Opuntia ficus-indica, ao aumentar a variabilidade da frequência cardíaca, pode ser um método eficaz para proteger contra a fadiga ou otimizar a atividade do sistema nervoso autônomo antes de uma competição.
Não localizado respaldo direto para dor pós treino, foi realizado um racional clínico indireto, considerando que há dados que demonstram melhora de marcadores de dano muscular induzido por exercício - CK e LDH, capacidade antioxidante e redução de marcadores inflamatórios. A  dor pós-treino resulta do mesmo processo (dano + inflamação).
Nossos dados mostraram que, após o teste DPPH, o OFIJ possui capacidade antioxidante. OFIJ reduziu os marcadores de dano muscular (ou seja, CK e
LDH)
Em comparação com o grupo controle, a dieta com figo-da-índia diminuiu ( p &lt; 0,05) os marcadores pró-inflamatórios, como o fator de necrose tumoral alfa (TNF-α), a interleucina (IL)-1β, o interferon gama (IFN-γ), a IL-8, a proteína C-reativa (PCR) e a velocidade de sedimentação eritrocitária (VHS), enquanto aumentou ( p &lt; 0,05) o marcador anti-inflamatório IL-10. Além disso, a dieta diminuiu as razões entre os biomarcadores pró-inflamatórios (PCR, IL-6, IL-8, TNF-α) e o biomarcador anti-inflamatório (IL-10) ( p &lt; 0,05).</t>
  </si>
  <si>
    <t>Para o cuidado com o seu corpo no pós-treino."</t>
  </si>
  <si>
    <t>Linguagem de cuidado geral, sem efeito específico. Risco residual: "cuidado com o corpo" ainda pode ser interpretado como promessa implícita.</t>
  </si>
  <si>
    <t>RISCO REGULATÓRIO: O claim "Para o cuidado com o seu corpo no pós-treino" apresenta risco residual médio. No contexto de um suplemento esportivo, a expressão "cuidado com o corpo" associada ao momento pós-treino pode ser interpretada pela ANVISA ou pelo CONAR como promessa implícita de benefício fisiológico (recuperação muscular, redução de dano), especialmente quando veiculada com imagens de atletas em esforço ou recuperação.
IMPACTOS FINANCEIROS:
• Risco de notificação pelo CONAR mediante denúncia de concorrente ou consumidor, com determinação de suspensão ou alteração de peça publicitária;
• Custos de adequação de materiais caso haja determinação de mudança de claim durante campanha ativa;
• Autuação de vigilância sanitária local em caso de fiscalização de PDV com material de divulgação considerado irregular;
• Custos de consultoria regulatória para defesa e elaboração de parecer técnico justificando a linguagem adotada.
IMPACTOS REPUTACIONAIS:
• Risco de associação da marca com práticas de comunicação ambígua, especialmente em momento de crescente escrutínio do setor de suplementos pela mídia e pelo Ministério da Saúde;
• Impacto negativo na percepção de profissionais de saúde que recomendam o produto caso identifiquem incongruência entre o claim e a evidência científica disponível.
IMPACTOS DE MERCADO:
• Linguagem genérica reduz poder de diferenciação frente a concorrentes — baixo impacto em market share;
• Risco de canibalização de posicionamento: claim de "cuidado" pode ser confundido com produtos de bem-estar geral, diluindo o foco no público de performance esportiva.</t>
  </si>
  <si>
    <t>"Pensado para a sua rotina de recuperação."recomendada</t>
  </si>
  <si>
    <t>"Pensado para" indica intenção de formulação, não promessa de efeito. Mantém o contexto de recuperação sem claim funcional.</t>
  </si>
  <si>
    <t>RISCO REGULATÓRIO: Risco baixo e bem controlado. "Pensado para a sua rotina de recuperação" indica propósito de formulação, não promessa de efeito, estratégia alinhada à RDC 243/2018. A base científica com múltiplos estudos robustos (Bellafiore, Pischel, Attanzio, Schmitt) sustenta o contexto de desenvolvimento do produto sem configurar alegação funcional não autorizada.
IMPACTOS FINANCEIROS (residuais):
• Risco financeiro direto praticamente inexistente — sem perspectiva de recall, autuação ou multa expressiva;
• Custo de monitoramento de uso do claim por parceiros comerciais, influenciadores e revendedores, que podem ampliar indevidamente o alcance semântico da mensagem;
• Investimento recomendado em SAC especializado para responder dúvidas de consumidores sobre o que "pensado para recuperação" significa na prática.
IMPACTOS REPUTACIONAIS:
• Risco reputacional baixo — linguagem de cuidado e ciência reforça percepção de marca responsável e comprometida com o consumidor;
• Potencial de construção de reputação junto a nutricionistas esportivos e profissionais de saúde como marca que comunica com responsabilidade.
IMPACTOS DE MERCADO:
• Claim soft pode reduzir urgência de compra em segmento de alta competitividade — necessidade de complementar com estratégia de ativação em PDV e digital;
• Recomendação: associar o claim a conteúdo educativo sobre o ingrediente Opuntia ficus-indica para maximizar diferenciação sem elevar risco regulatório.</t>
  </si>
  <si>
    <t>Mínimo</t>
  </si>
  <si>
    <t>"Adequa. Parte do seu protocolo pós-treino."recomendada</t>
  </si>
  <si>
    <t>Posiciona o produto como elemento de uma rotina sem atribuir efeito. "Protocolo" tem apelo no universo fitness sem linguagem terapêutica.</t>
  </si>
  <si>
    <t>RISCO REGULATÓRIO: Risco corporativo muito baixo. "Adequa. Parte do seu protocolo pós-treino." posiciona o produto como elemento de uma rotina sem atribuir efeito fisiológico, alinhado às diretrizes da ANVISA para comunicação de suplementos alimentares. O termo "protocolo" tem apelo cultural no universo fitness sem conotação terapêutica.
IMPACTOS FINANCEIROS (residuais):
• Risco de autuação ou recall praticamente nulo no formato atual;
• Sem necessidade de dossiê técnico comprobatório de efeito junto à ANVISA;
• Economia regulatória: menor custo de compliance comparado a claims de efeito funcional que exigem dossiê, substanciação científica e acompanhamento contínuo.
IMPACTOS REPUTACIONAIS:
• Risco reputacional mínimo — posicionamento de rotina e hábito fortalece fidelização sem exposição a questionamentos de eficácia;
• Potencial positivo: o conceito de "protocolo" é amplamente utilizado por influenciadores fitness e profissionais de educação física, gerando earned media orgânico.
IMPACTOS DE MERCADO:
• Alto potencial de aderência no universo fitness, especialmente em canais digitais e comunidades de treino;
• Risco de mercado baixo: posicionamento como produto de rotina favorece recompra e ticket médio estável;
• Ponto de atenção: garantir que o uso do termo "protocolo" seja consistente com a posologia e indicação registrada na ANVISA, evitando inconsistência entre comunicação e rótulo aprovado.</t>
  </si>
  <si>
    <t>Seria considerada uma chamada de MKT e não um claim científico?
Não há respaldo em Opuntia Ficus-indica. Consideramos respaldo em relação ao cenário esportivo. Racional clínico indireto: exercício de alta intensidade &gt; fadiga aguda (desgaste) &gt; adaptação &gt; melhora de performance (potência).
O dano muscular foi maior durante a recuperação pós-RE em T1, atenuado em T2 e ainda mais atenuado em T3. A alteração no MyoPS pós-RE em T2 e T3, mas não em T1, apresentou forte correlação ( r  ≈ 0,9, P  &lt; 0,04) com a hipertrofia muscular.
A força máxima e a potência aumentaram de forma semelhante em todas as modalidades de treinamento, enquanto a combinação de treinamento resistido isocinético lento e treinamento de potência com sobrecarga excêntrica levou a maior hipertrofia muscular e algumas melhorias no desempenho atlético.</t>
  </si>
  <si>
    <t>Do esforço de hoje para os resultados de amanhã."</t>
  </si>
  <si>
    <t>Troca "desgaste/potência" (fisiológico) por "esforço/resultados" (comportamental). Mantém a lógica temporal de evolução, com risco ligeiramente menor.</t>
  </si>
  <si>
    <t>RISCO REGULATÓRIO: Risco baixo, porém com inconsistência científica relevante. A base de sustentação (Damas, 2016; Horwath, 2019) refere-se a estudos de treinamento resistido e hipertrofia, sem vínculo com Opuntia ficus-indica. Caso questionado por ANVISA ou vigilância, a empresa não terá substanciação científica ligada ao ingrediente ativo do produto para o claim.
IMPACTOS FINANCEIROS:
• Risco moderado de exigência de comprovação científica: se autuada, a empresa precisará apresentar dossiê vinculando o claim ao ingrediente — custo de produção de dossiê técnico e consultoria especializada;
• Custos de adequação de materiais caso o claim seja questionado durante fiscalização de publicidade pelo CONAR ou ANVISA;
• Sem risco de recall no momento, mas eventual notificação pode gerar custos de reformulação de campanha ativa.
IMPACTOS REPUTACIONAIS:
• Risco de exposição caso jornalistas ou especialistas identifiquem a dissociação entre a base científica do produto (OFI) e os estudos citados para sustentar o claim — potencial de notícia negativa em portais de saúde;
• Risco de credibilidade junto a profissionais de saúde que pesquisem as referências bibliográficas e não encontrem vínculo com Opuntia ficus-indica.
IMPACTOS DE MERCADO:
• Claim motivacional tem boa receptividade em redes sociais e ponto de venda, com potencial de recall positivo;
• Baixa diferenciação frente a concorrentes que utilizam linguagem similar sem ingrediente diferenciado — perda de oportunidade de educar o mercado sobre o OFI.</t>
  </si>
  <si>
    <t>"Cada treino conta. Adequa também."recomendada</t>
  </si>
  <si>
    <t>Mantém o espírito motivacional e associa o produto ao contexto esportivo sem nenhuma promessa de efeito.</t>
  </si>
  <si>
    <t>RISCO REGULATÓRIO: Risco mínimo. "Cada treino conta. Adequa também." é claim motivacional sem atribuição de efeito ao produto ou ingrediente, sem configurar alegação funcional. Alinhamento pleno com RDC 243/2018 e sem obrigação probatória perante a ANVISA.
IMPACTOS FINANCEIROS:
• Risco financeiro direto praticamente inexistente — sem perspectiva de autuação, multa ou recall;
• Sem necessidade de investimento em dossiê técnico ou consultoria regulatória específica para este claim;
• Potencial de economia de mídia: simplicidade do claim reduz custo de produção de materiais e facilita adaptação para múltiplos formatos e canais.
IMPACTOS REPUTACIONAIS:
• Risco reputacional mínimo — linguagem positiva e associação ao esforço pessoal do atleta sem promessas;
• Risco estratégico moderado: sem referência ao ingrediente ou à ciência, a marca perde oportunidade de construir reputação técnica e diferenciação baseada em evidência — especialmente relevante em lançamento de produto inovador.
IMPACTOS DE MERCADO:
• Alta memorabilidade e potencial de viralização em redes sociais pelo tom motivacional;
• Risco de diluição de posicionamento: linguagem genérica pode ser confundida com qualquer suplemento concorrente, reduzindo a percepção de exclusividade do ADEQUA;
• Recomendação: utilizar em conjunto com peças que comuniquem o diferencial do ingrediente OFI para maximizar retorno de brand equity.</t>
  </si>
  <si>
    <t>"O treino é seu. O suporte é nosso."recomendada</t>
  </si>
  <si>
    <t>"Suporte" é neutro o suficiente para não configurar claim funcional e ainda comunica a proposta de valor do produto de forma emocional.</t>
  </si>
  <si>
    <t>RISCO REGULATÓRIO: Risco muito baixo. "O treino é seu. O suporte é nosso." utiliza termo neutro ("suporte") que não configura claim funcional e não gera obrigação probatória perante a ANVISA. Alinhamento com RDC 243/2018 confirmado pela classificação de risco Mínimo de Assuntos Regulatórios.
IMPACTOS FINANCEIROS:
• Risco financeiro direto nulo — claim não exige dossiê, substanciação científica ou monitoramento regulatório intensivo;
• Investimento recomendado em gestão de parceiros e influenciadores para garantir que o claim não seja amplificado com promessas de efeito em conteúdos patrocinados, o que poderia transferir o risco para a marca;
• Potencial de redução de custos regulatórios no longo prazo por adotar linguagem de baixo risco como assinatura central.
IMPACTOS REPUTACIONAIS:
• Risco reputacional mínimo — posicionamento de parceiro do atleta é emocionalmente poderoso e culturalmente alinhado ao universo fitness;
• Risco estratégico de longo prazo: ausência de qualquer referência científica ou ao ingrediente ativo pode enfraquecer o posicionamento técnico da marca, dificultando a construção de autoridade científica no segmento de suplementos esportivos.
IMPACTOS DE MERCADO:
• Alto potencial de conexão emocional e fidelização com o público fitness;
• Risco de mercado moderado: sem diferenciação de ingrediente ou ciência, a proposta de valor percebida pode igualar o ADEQUA a qualquer concorrente com linguagem emocional similar;
• Recomendação estratégica: usar como assinatura de campanha de awareness, complementado por peças de performance que comuniquem o diferencial do OFI.</t>
  </si>
  <si>
    <t>Pischel et al.: Dose finding of OpunDiaTM (O. ficusindica extract) for its effect on oral glucose tolerance and plasma insulin. Journal of the International Society of Sports Nutrition 2012 9(Suppl 1):P25.</t>
  </si>
  <si>
    <t>Depois do treino, é hora do Adequa."</t>
  </si>
  <si>
    <t>Indica momento de uso sem criar necessidade fisiológica. Risco residual: pode sugerir que o produto age naquele momento.</t>
  </si>
  <si>
    <t>RISCO REGULATÓRIO: Risco baixo com risco residual identificado. "Depois do treino, é hora do Adequa." cria relação temporal de uso, o que pode ser interpretado como indução implícita de necessidade fisiológica do produto no período pós-treino. Associado a imagens de recuperação muscular ou depoimentos de atletas, o claim pode ser enquadrado como publicidade enganosa por omissão (CDC, art. 37).
IMPACTOS FINANCEIROS:
• Risco de notificação pelo CONAR mediante denúncia de concorrente ou consumidor, com possível determinação de suspensão de veiculação;
• Custos de adequação de materiais publicitários caso o claim seja questionado durante campanha ativa — perda de investimento em mídia já contratada;
• Sem perspectiva de recall ou autuação ANVISA no cenário atual do claim isolado, mas risco amplificado se associado ao claim original mantido pelo Marketing.
IMPACTOS REPUTACIONAIS:
• Risco de percepção de manipulação de hábito de consumo caso o claim seja criticado por entidades de defesa do consumidor;
• Impacto na credibilidade junto a profissionais de saúde que entendam o claim como sugestão de protocolo obrigatório sem evidência clínica suficiente.
IMPACTOS DE MERCADO:
• Clareza sobre o momento de uso é vantagem competitiva em PDV e e-commerce — facilita a decisão de compra;
• Atenção: a decisão do Marketing de manter o claim original amplifica o risco quando as duas comunicações (claim original + sugestão) coexistem em campanha integrada, criando dupla exposição regulatória.</t>
  </si>
  <si>
    <t>"Treinou? Adequa."recomendada</t>
  </si>
  <si>
    <t>Direta, marca o momento de uso sem prometer efeito. Tom de rotina, não de necessidade. Alta aderência ao universo fitness.</t>
  </si>
  <si>
    <t>RISCO REGULATÓRIO: Risco mínimo. "Treinou? Adequa." é o claim de menor risco regulatório entre todos os analisados. Direto, imperativo de rotina, sem atribuição de efeito ao produto ou ingrediente. Alinhamento total com RDC 243/2018, sem configurar alegação funcional e sem obrigação probatória.
IMPACTOS FINANCEIROS:
• Risco financeiro direto nulo — sem perspectiva de autuação, multa, recall ou exigência de adequação;
• Menor custo de compliance regulatório entre todas as opções: não requer dossiê técnico, monitoramento intensivo ou consultoria especializada para sustentação do claim;
• Alta eficiência de produção: simplicidade permite adaptação rápida e de baixo custo para múltiplos formatos (PDV, digital, embalagem, OOH).
IMPACTOS REPUTACIONAIS:
• Risco reputacional mínimo — linguagem de hábito e rotina não gera expectativa que o produto possa frustrar;
• Potencial reputacional positivo: simplicidade e memorabilidade constroem brand equity de forma consistente ao longo do tempo;
• Maior potencial de recall de marca entre todas as opções analisadas — favorece reconhecimento e boca a boca no universo fitness.
IMPACTOS DE MERCADO:
• Alto potencial de viralização em redes sociais pelo formato de pergunta-resposta — ideal para stories, reels e ativações em eventos esportivos;
• Claim mais recomendado do ponto de vista corporativo: combina risco regulatório mínimo com alto impacto de mercado e baixo custo de produção e compliance;
• Recomendação: utilizar como assinatura principal, associada a peças complementares que comuniquem o ingrediente OFI para construção de diferenciação científica.</t>
  </si>
  <si>
    <t>"Do aquecimento ao pós-treino, Adequa faz parte."recomendada</t>
  </si>
  <si>
    <t>Posiciona o produto como parte de uma rotina completa. Sem efeito prometido, com forte presença de marca no contexto esportivo.</t>
  </si>
  <si>
    <t>RISCO REGULATÓRIO: Risco mínimo. "Do aquecimento ao pós-treino, Adequa faz parte." posiciona o produto como elemento de uma rotina completa sem prometer efeito fisiológico, alinhado à RDC 243/2018. Não configura alegação funcional.
IMPACTOS FINANCEIROS:
• Risco financeiro direto muito baixo — sem perspectiva de autuação ou recall no formato atual;
• Ponto de atenção crítico: a extensão da comunicação "do aquecimento ao pós-treino" deve ser rigorosamente consistente com a posologia e indicação registrada na ANVISA. Divergência entre o claim publicitário e o modo de uso aprovado no registro do produto pode gerar autuação por propaganda irregular (RDC 259/2002), com custos de adequação de rótulo e materiais;
• Custo de verificação regulatória recomendado: revisão cruzada entre o claim e o registro vigente do produto na ANVISA antes da veiculação.
IMPACTOS REPUTACIONAIS:
• Risco reputacional baixo — posicionamento holístico de acompanhamento da jornada esportiva é bem percebido pelo público fitness;
• Potencial positivo de reputação: marca presente em todos os momentos do treino reforça proposta de valor de suporte completo ao atleta.
IMPACTOS DE MERCADO:
• Abrangência da comunicação amplia o público-alvo além do pós-treino, aumentando o universo de ocasiões de consumo e potencial de vendas;
• Diferenciação de posicionamento frente a concorrentes focados exclusivamente em recovery ou performance;
• Recomendação: validar com o time de Assuntos Regulatórios e Qualidade se há contraindicação de uso antes do treino no registro do produto, para evitar inconsistência entre o claim e a bula/rótulo aprovado.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</si>
</sst>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55">
    <font>
      <sz val="11"/>
      <color theme="1"/>
      <name val="Aptos Narrow"/>
      <family val="2"/>
      <scheme val="minor"/>
    </font>
    <font>
      <sz val="11"/>
      <color theme="1"/>
      <name val="Aptos Narrow"/>
      <family val="2"/>
      <scheme val="minor"/>
    </font>
    <font>
      <b/>
      <sz val="10"/>
      <color theme="1"/>
      <name val="Arial"/>
      <family val="2"/>
    </font>
    <font>
      <b/>
      <sz val="10"/>
      <color rgb="FFFF0000"/>
      <name val="Arial"/>
      <family val="2"/>
    </font>
    <font>
      <sz val="10"/>
      <color theme="1"/>
      <name val="Arial"/>
      <family val="2"/>
    </font>
    <font>
      <sz val="10"/>
      <name val="Arial"/>
      <family val="2"/>
    </font>
    <font>
      <b/>
      <sz val="12"/>
      <color rgb="FFFF0000"/>
      <name val="Arial"/>
      <family val="2"/>
    </font>
    <font>
      <b/>
      <sz val="11"/>
      <color theme="1"/>
      <name val="Aptos Narrow"/>
      <family val="2"/>
      <scheme val="minor"/>
    </font>
    <font>
      <b/>
      <sz val="11"/>
      <color rgb="FFFF0000"/>
      <name val="Aptos Narrow"/>
      <family val="2"/>
      <scheme val="minor"/>
    </font>
    <font>
      <sz val="10"/>
      <color theme="3" tint="-0.249977111117893"/>
      <name val="Arial"/>
      <family val="2"/>
    </font>
    <font>
      <sz val="12"/>
      <color theme="3" tint="-0.249977111117893"/>
      <name val="Arial"/>
      <family val="2"/>
    </font>
    <font>
      <sz val="11"/>
      <color indexed="8"/>
      <name val="Calibri"/>
      <family val="2"/>
    </font>
    <font>
      <b/>
      <sz val="11"/>
      <color theme="3" tint="-0.249977111117893"/>
      <name val="Aptos Narrow"/>
      <family val="2"/>
      <scheme val="minor"/>
    </font>
    <font>
      <b/>
      <sz val="10"/>
      <color theme="3" tint="-0.249977111117893"/>
      <name val="Arial"/>
      <family val="2"/>
    </font>
    <font>
      <b/>
      <sz val="11"/>
      <color rgb="FFFF3300"/>
      <name val="Arial Black"/>
      <family val="2"/>
    </font>
    <font>
      <b/>
      <sz val="10"/>
      <name val="Arial"/>
      <family val="2"/>
    </font>
    <font>
      <sz val="11"/>
      <name val="Aptos Narrow"/>
      <family val="2"/>
      <scheme val="minor"/>
    </font>
    <font>
      <sz val="11"/>
      <color theme="3" tint="-0.249977111117893"/>
      <name val="Aptos Narrow"/>
      <family val="2"/>
      <scheme val="minor"/>
    </font>
    <font>
      <b/>
      <sz val="9"/>
      <color theme="3" tint="-0.249977111117893"/>
      <name val="Arial"/>
      <family val="2"/>
    </font>
    <font>
      <b/>
      <sz val="10"/>
      <color rgb="FFFF3300"/>
      <name val="Arial"/>
      <family val="2"/>
    </font>
    <font>
      <b/>
      <sz val="10"/>
      <color theme="0"/>
      <name val="Arial"/>
      <family val="2"/>
    </font>
    <font>
      <sz val="10"/>
      <color theme="0"/>
      <name val="Arial"/>
      <family val="2"/>
    </font>
    <font>
      <b/>
      <sz val="10"/>
      <color theme="4" tint="-0.499984740745262"/>
      <name val="Arial"/>
      <family val="2"/>
    </font>
    <font>
      <sz val="10"/>
      <color theme="4" tint="-0.499984740745262"/>
      <name val="Arial"/>
      <family val="2"/>
    </font>
    <font>
      <b/>
      <sz val="12"/>
      <color theme="1"/>
      <name val="Arial"/>
      <family val="2"/>
    </font>
    <font>
      <b/>
      <sz val="12"/>
      <name val="Arial"/>
      <family val="2"/>
    </font>
    <font>
      <sz val="14"/>
      <color theme="1"/>
      <name val="Arial"/>
      <family val="2"/>
    </font>
    <font>
      <sz val="14"/>
      <name val="Aptos Narrow"/>
      <family val="2"/>
      <scheme val="minor"/>
    </font>
    <font>
      <b/>
      <sz val="18"/>
      <color theme="0"/>
      <name val="Arial"/>
      <family val="2"/>
    </font>
    <font>
      <b/>
      <sz val="14"/>
      <color theme="0"/>
      <name val="Arial"/>
      <family val="2"/>
    </font>
    <font>
      <strike/>
      <sz val="14"/>
      <color rgb="FFFF0000"/>
      <name val="Arial"/>
      <family val="2"/>
    </font>
    <font>
      <strike/>
      <sz val="14"/>
      <color rgb="FFFF0000"/>
      <name val="Aptos Narrow"/>
      <family val="2"/>
      <scheme val="minor"/>
    </font>
    <font>
      <b/>
      <strike/>
      <sz val="10"/>
      <color rgb="FFFF0000"/>
      <name val="Arial"/>
      <family val="2"/>
    </font>
    <font>
      <strike/>
      <sz val="11"/>
      <color rgb="FFFF0000"/>
      <name val="Aptos Narrow"/>
      <family val="2"/>
      <scheme val="minor"/>
    </font>
    <font>
      <strike/>
      <sz val="11"/>
      <name val="Aptos Narrow"/>
      <family val="2"/>
      <scheme val="minor"/>
    </font>
    <font>
      <b/>
      <strike/>
      <sz val="10"/>
      <name val="Arial"/>
      <family val="2"/>
    </font>
    <font>
      <b/>
      <strike/>
      <sz val="10"/>
      <color theme="1"/>
      <name val="Arial"/>
      <family val="2"/>
    </font>
    <font>
      <strike/>
      <sz val="14"/>
      <name val="Aptos Narrow"/>
      <family val="2"/>
      <scheme val="minor"/>
    </font>
    <font>
      <strike/>
      <sz val="14"/>
      <color theme="1"/>
      <name val="Arial"/>
      <family val="2"/>
    </font>
    <font>
      <strike/>
      <sz val="10"/>
      <color theme="1"/>
      <name val="Arial"/>
      <family val="2"/>
    </font>
    <font>
      <b/>
      <sz val="10"/>
      <color rgb="FFFFFFFF"/>
      <name val="Arial"/>
      <family val="2"/>
    </font>
    <font>
      <b/>
      <sz val="11"/>
      <color rgb="FFFFFFFF"/>
      <name val="Arial"/>
      <family val="2"/>
    </font>
    <font>
      <sz val="10"/>
      <color rgb="FF000000"/>
      <name val="Arial"/>
      <family val="2"/>
    </font>
    <font>
      <sz val="10"/>
      <color rgb="FFFFFFFF"/>
      <name val="Arial"/>
      <family val="2"/>
    </font>
    <font>
      <b/>
      <sz val="10"/>
      <color rgb="FF000000"/>
      <name val="Arial"/>
      <family val="2"/>
    </font>
    <font>
      <b/>
      <sz val="10"/>
      <color rgb="FFC55A11"/>
      <name val="Arial"/>
      <family val="2"/>
    </font>
    <font>
      <b/>
      <sz val="10"/>
      <color rgb="FF595959"/>
      <name val="Arial"/>
      <family val="2"/>
    </font>
    <font>
      <b/>
      <sz val="11"/>
      <color rgb="FFFFFFFF"/>
      <name val="Aptos Narrow"/>
      <scheme val="minor"/>
    </font>
    <font>
      <sz val="11"/>
      <color theme="1"/>
      <name val="Aptos Narrow"/>
      <scheme val="minor"/>
    </font>
    <font>
      <b/>
      <sz val="11"/>
      <name val="Aptos Narrow"/>
      <scheme val="minor"/>
    </font>
    <font>
      <sz val="11"/>
      <name val="Aptos Narrow"/>
      <scheme val="minor"/>
    </font>
    <font>
      <sz val="11"/>
      <color rgb="FF000000"/>
      <name val="Aptos Narrow"/>
      <scheme val="minor"/>
    </font>
    <font>
      <sz val="11"/>
      <color rgb="FF242424"/>
      <name val="Aptos Narrow"/>
      <scheme val="minor"/>
    </font>
    <font>
      <b/>
      <sz val="11"/>
      <color rgb="FF000000"/>
      <name val="Aptos Narrow"/>
      <scheme val="minor"/>
    </font>
    <font>
      <sz val="11"/>
      <color rgb="FFFFFFFF"/>
      <name val="Aptos Narrow"/>
      <scheme val="minor"/>
    </font>
  </fonts>
  <fills count="41">
    <fill>
      <patternFill patternType="none"/>
    </fill>
    <fill>
      <patternFill patternType="gray125"/>
    </fill>
    <fill>
      <patternFill patternType="solid">
        <fgColor theme="2"/>
        <bgColor indexed="64"/>
      </patternFill>
    </fill>
    <fill>
      <patternFill patternType="solid">
        <fgColor rgb="FFFFFF00"/>
        <bgColor indexed="64"/>
      </patternFill>
    </fill>
    <fill>
      <patternFill patternType="solid">
        <fgColor rgb="FF0000FF"/>
        <bgColor indexed="64"/>
      </patternFill>
    </fill>
    <fill>
      <patternFill patternType="solid">
        <fgColor theme="0"/>
        <bgColor indexed="64"/>
      </patternFill>
    </fill>
    <fill>
      <patternFill patternType="solid">
        <fgColor theme="0" tint="-0.14999847407452621"/>
        <bgColor indexed="64"/>
      </patternFill>
    </fill>
    <fill>
      <patternFill patternType="solid">
        <fgColor rgb="FFFFC000"/>
        <bgColor indexed="64"/>
      </patternFill>
    </fill>
    <fill>
      <patternFill patternType="solid">
        <fgColor rgb="FFFF0000"/>
        <bgColor indexed="64"/>
      </patternFill>
    </fill>
    <fill>
      <patternFill patternType="solid">
        <fgColor rgb="FF00B050"/>
        <bgColor indexed="64"/>
      </patternFill>
    </fill>
    <fill>
      <patternFill patternType="solid">
        <fgColor indexed="9"/>
        <bgColor indexed="64"/>
      </patternFill>
    </fill>
    <fill>
      <patternFill patternType="solid">
        <fgColor theme="0" tint="-4.9989318521683403E-2"/>
        <bgColor indexed="64"/>
      </patternFill>
    </fill>
    <fill>
      <patternFill patternType="solid">
        <fgColor theme="9" tint="0.59999389629810485"/>
        <bgColor indexed="64"/>
      </patternFill>
    </fill>
    <fill>
      <patternFill patternType="solid">
        <fgColor theme="0" tint="-0.34998626667073579"/>
        <bgColor indexed="64"/>
      </patternFill>
    </fill>
    <fill>
      <patternFill patternType="solid">
        <fgColor theme="5"/>
        <bgColor indexed="64"/>
      </patternFill>
    </fill>
    <fill>
      <patternFill patternType="solid">
        <fgColor rgb="FFF2F2F2"/>
      </patternFill>
    </fill>
    <fill>
      <patternFill patternType="solid">
        <fgColor rgb="FF1F4E79"/>
      </patternFill>
    </fill>
    <fill>
      <patternFill patternType="solid">
        <fgColor rgb="FF375623"/>
      </patternFill>
    </fill>
    <fill>
      <patternFill patternType="solid">
        <fgColor rgb="FFC55A11"/>
      </patternFill>
    </fill>
    <fill>
      <patternFill patternType="solid">
        <fgColor rgb="FF2E75B6"/>
      </patternFill>
    </fill>
    <fill>
      <patternFill patternType="solid">
        <fgColor rgb="FF538135"/>
      </patternFill>
    </fill>
    <fill>
      <patternFill patternType="solid">
        <fgColor rgb="FFFFFFFF"/>
      </patternFill>
    </fill>
    <fill>
      <patternFill patternType="solid">
        <fgColor rgb="FFE2EFDA"/>
      </patternFill>
    </fill>
    <fill>
      <patternFill patternType="solid">
        <fgColor rgb="FF7B0000"/>
      </patternFill>
    </fill>
    <fill>
      <patternFill patternType="solid">
        <fgColor rgb="FFC00000"/>
      </patternFill>
    </fill>
    <fill>
      <patternFill patternType="solid">
        <fgColor rgb="FFFFF2CC"/>
      </patternFill>
    </fill>
    <fill>
      <patternFill patternType="solid">
        <fgColor rgb="FFD6E4F0"/>
      </patternFill>
    </fill>
    <fill>
      <patternFill patternType="solid">
        <fgColor rgb="FFFF9900"/>
      </patternFill>
    </fill>
    <fill>
      <patternFill patternType="solid">
        <fgColor rgb="FFFCE4D6"/>
      </patternFill>
    </fill>
    <fill>
      <patternFill patternType="solid">
        <fgColor rgb="FFD9D9D9"/>
      </patternFill>
    </fill>
    <fill>
      <patternFill patternType="solid">
        <fgColor rgb="FF70AD47"/>
      </patternFill>
    </fill>
    <fill>
      <patternFill patternType="solid">
        <fgColor rgb="FF2E75B6"/>
        <bgColor rgb="FF000000"/>
      </patternFill>
    </fill>
    <fill>
      <patternFill patternType="solid">
        <fgColor rgb="FFC55A11"/>
        <bgColor rgb="FF000000"/>
      </patternFill>
    </fill>
    <fill>
      <patternFill patternType="solid">
        <fgColor rgb="FF538135"/>
        <bgColor rgb="FF000000"/>
      </patternFill>
    </fill>
    <fill>
      <patternFill patternType="solid">
        <fgColor rgb="FFD6E4F0"/>
        <bgColor rgb="FF000000"/>
      </patternFill>
    </fill>
    <fill>
      <patternFill patternType="solid">
        <fgColor rgb="FFFFFFFF"/>
        <bgColor rgb="FF000000"/>
      </patternFill>
    </fill>
    <fill>
      <patternFill patternType="solid">
        <fgColor rgb="FFF2F2F2"/>
        <bgColor rgb="FF000000"/>
      </patternFill>
    </fill>
    <fill>
      <patternFill patternType="solid">
        <fgColor rgb="FFFF9900"/>
        <bgColor rgb="FF000000"/>
      </patternFill>
    </fill>
    <fill>
      <patternFill patternType="solid">
        <fgColor rgb="FFFCE4D6"/>
        <bgColor rgb="FF000000"/>
      </patternFill>
    </fill>
    <fill>
      <patternFill patternType="solid">
        <fgColor rgb="FFFFA500"/>
        <bgColor rgb="FF000000"/>
      </patternFill>
    </fill>
    <fill>
      <patternFill patternType="solid">
        <fgColor rgb="FF3C7D22"/>
        <bgColor rgb="FF000000"/>
      </patternFill>
    </fill>
  </fills>
  <borders count="36">
    <border>
      <left/>
      <right/>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double">
        <color theme="0"/>
      </right>
      <top style="double">
        <color theme="0"/>
      </top>
      <bottom style="double">
        <color theme="0"/>
      </bottom>
      <diagonal/>
    </border>
    <border>
      <left/>
      <right style="double">
        <color theme="0"/>
      </right>
      <top/>
      <bottom style="double">
        <color theme="0"/>
      </bottom>
      <diagonal/>
    </border>
    <border>
      <left style="double">
        <color theme="0"/>
      </left>
      <right/>
      <top/>
      <bottom style="double">
        <color theme="0"/>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right style="double">
        <color theme="0"/>
      </right>
      <top style="double">
        <color theme="0"/>
      </top>
      <bottom/>
      <diagonal/>
    </border>
    <border>
      <left style="double">
        <color theme="0"/>
      </left>
      <right style="double">
        <color theme="0"/>
      </right>
      <top/>
      <bottom style="double">
        <color theme="0"/>
      </bottom>
      <diagonal/>
    </border>
    <border>
      <left style="medium">
        <color indexed="64"/>
      </left>
      <right/>
      <top/>
      <bottom/>
      <diagonal/>
    </border>
    <border>
      <left/>
      <right style="medium">
        <color indexed="64"/>
      </right>
      <top/>
      <bottom/>
      <diagonal/>
    </border>
    <border>
      <left style="double">
        <color theme="0"/>
      </left>
      <right style="double">
        <color theme="0"/>
      </right>
      <top style="double">
        <color theme="0"/>
      </top>
      <bottom style="double">
        <color theme="0"/>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style="medium">
        <color theme="5" tint="0.79998168889431442"/>
      </left>
      <right style="medium">
        <color theme="5" tint="0.79998168889431442"/>
      </right>
      <top style="medium">
        <color theme="5" tint="0.79998168889431442"/>
      </top>
      <bottom style="medium">
        <color theme="5" tint="0.79998168889431442"/>
      </bottom>
      <diagonal/>
    </border>
    <border>
      <left style="medium">
        <color indexed="64"/>
      </left>
      <right style="thin">
        <color auto="1"/>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theme="0"/>
      </left>
      <right style="thin">
        <color auto="1"/>
      </right>
      <top style="thin">
        <color theme="0"/>
      </top>
      <bottom style="thin">
        <color theme="0"/>
      </bottom>
      <diagonal/>
    </border>
    <border>
      <left/>
      <right style="thin">
        <color theme="0"/>
      </right>
      <top style="thin">
        <color theme="0"/>
      </top>
      <bottom style="thin">
        <color theme="0"/>
      </bottom>
      <diagonal/>
    </border>
    <border>
      <left/>
      <right/>
      <top style="thin">
        <color theme="0"/>
      </top>
      <bottom style="thin">
        <color theme="0"/>
      </bottom>
      <diagonal/>
    </border>
    <border>
      <left/>
      <right style="thin">
        <color auto="1"/>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auto="1"/>
      </right>
      <top style="thin">
        <color auto="1"/>
      </top>
      <bottom style="thin">
        <color auto="1"/>
      </bottom>
      <diagonal/>
    </border>
    <border>
      <left style="thin">
        <color rgb="FFBFBFBF"/>
      </left>
      <right style="thin">
        <color rgb="FFBFBFBF"/>
      </right>
      <top style="thin">
        <color rgb="FFBFBFBF"/>
      </top>
      <bottom style="thin">
        <color rgb="FFBFBFBF"/>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43" fontId="1" fillId="0" borderId="0"/>
    <xf numFmtId="43" fontId="11" fillId="0" borderId="0"/>
    <xf numFmtId="9" fontId="1" fillId="0" borderId="0"/>
  </cellStyleXfs>
  <cellXfs count="146">
    <xf numFmtId="0" fontId="0" fillId="0" borderId="0" xfId="0"/>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left" vertical="center"/>
    </xf>
    <xf numFmtId="0" fontId="9" fillId="5" borderId="0" xfId="0" applyFont="1" applyFill="1" applyAlignment="1" applyProtection="1">
      <alignment vertical="center"/>
      <protection locked="0"/>
    </xf>
    <xf numFmtId="0" fontId="9" fillId="0" borderId="0" xfId="0" applyFont="1" applyAlignment="1" applyProtection="1">
      <alignment vertical="center"/>
      <protection locked="0"/>
    </xf>
    <xf numFmtId="0" fontId="6" fillId="5" borderId="0" xfId="0" applyFont="1" applyFill="1" applyAlignment="1" applyProtection="1">
      <alignment vertical="center"/>
      <protection locked="0"/>
    </xf>
    <xf numFmtId="0" fontId="8" fillId="0" borderId="0" xfId="0" applyFont="1"/>
    <xf numFmtId="0" fontId="10" fillId="5" borderId="0" xfId="0" applyFont="1" applyFill="1" applyAlignment="1" applyProtection="1">
      <alignment vertical="center"/>
      <protection locked="0"/>
    </xf>
    <xf numFmtId="43" fontId="12" fillId="5" borderId="0" xfId="2" applyFont="1" applyFill="1" applyAlignment="1" applyProtection="1">
      <alignment horizontal="left" vertical="center"/>
      <protection locked="0"/>
    </xf>
    <xf numFmtId="43" fontId="13" fillId="0" borderId="0" xfId="2" applyFont="1" applyAlignment="1" applyProtection="1">
      <alignment vertical="center"/>
      <protection locked="0"/>
    </xf>
    <xf numFmtId="0" fontId="7" fillId="6" borderId="2" xfId="0" applyFont="1" applyFill="1" applyBorder="1" applyAlignment="1">
      <alignment horizontal="left"/>
    </xf>
    <xf numFmtId="0" fontId="7" fillId="6" borderId="3" xfId="0" applyFont="1" applyFill="1" applyBorder="1" applyAlignment="1">
      <alignment horizontal="right"/>
    </xf>
    <xf numFmtId="0" fontId="7" fillId="6" borderId="4" xfId="0" applyFont="1" applyFill="1" applyBorder="1" applyAlignment="1">
      <alignment horizontal="center"/>
    </xf>
    <xf numFmtId="164" fontId="0" fillId="0" borderId="0" xfId="1" applyNumberFormat="1" applyFont="1" applyAlignment="1">
      <alignment horizontal="right"/>
    </xf>
    <xf numFmtId="0" fontId="13" fillId="6" borderId="6" xfId="0" applyFont="1" applyFill="1" applyBorder="1" applyAlignment="1">
      <alignment horizontal="right" vertical="center"/>
    </xf>
    <xf numFmtId="0" fontId="13" fillId="0" borderId="0" xfId="0" applyFont="1" applyAlignment="1">
      <alignment horizontal="center" vertical="center"/>
    </xf>
    <xf numFmtId="0" fontId="15" fillId="3" borderId="7" xfId="0" applyFont="1" applyFill="1" applyBorder="1" applyAlignment="1">
      <alignment horizontal="center" vertical="center"/>
    </xf>
    <xf numFmtId="0" fontId="15" fillId="3" borderId="8" xfId="0" applyFont="1" applyFill="1" applyBorder="1" applyAlignment="1">
      <alignment horizontal="center" vertical="center"/>
    </xf>
    <xf numFmtId="0" fontId="15" fillId="7" borderId="8" xfId="0" applyFont="1" applyFill="1" applyBorder="1" applyAlignment="1">
      <alignment horizontal="center" vertical="center"/>
    </xf>
    <xf numFmtId="0" fontId="15" fillId="8" borderId="8" xfId="0" applyFont="1" applyFill="1" applyBorder="1" applyAlignment="1">
      <alignment horizontal="center" vertical="center"/>
    </xf>
    <xf numFmtId="0" fontId="0" fillId="9" borderId="9" xfId="0" applyFill="1" applyBorder="1" applyAlignment="1">
      <alignment horizontal="center"/>
    </xf>
    <xf numFmtId="0" fontId="0" fillId="9" borderId="10" xfId="0" applyFill="1" applyBorder="1" applyAlignment="1">
      <alignment horizontal="center"/>
    </xf>
    <xf numFmtId="0" fontId="15" fillId="9" borderId="12" xfId="0" applyFont="1" applyFill="1" applyBorder="1" applyAlignment="1">
      <alignment horizontal="center" vertical="center"/>
    </xf>
    <xf numFmtId="0" fontId="15" fillId="3" borderId="13" xfId="0" applyFont="1" applyFill="1" applyBorder="1" applyAlignment="1">
      <alignment horizontal="center" vertical="center"/>
    </xf>
    <xf numFmtId="0" fontId="0" fillId="3" borderId="14" xfId="0" applyFill="1" applyBorder="1" applyAlignment="1">
      <alignment horizontal="center"/>
    </xf>
    <xf numFmtId="0" fontId="0" fillId="3" borderId="15" xfId="0" applyFill="1" applyBorder="1" applyAlignment="1">
      <alignment horizontal="center"/>
    </xf>
    <xf numFmtId="0" fontId="15" fillId="3" borderId="16" xfId="0" applyFont="1" applyFill="1" applyBorder="1" applyAlignment="1">
      <alignment horizontal="center" vertical="center"/>
    </xf>
    <xf numFmtId="0" fontId="15" fillId="7" borderId="13" xfId="0" applyFont="1" applyFill="1" applyBorder="1" applyAlignment="1">
      <alignment horizontal="center" vertical="center"/>
    </xf>
    <xf numFmtId="0" fontId="0" fillId="8" borderId="17" xfId="0" applyFill="1" applyBorder="1" applyAlignment="1">
      <alignment horizontal="center"/>
    </xf>
    <xf numFmtId="0" fontId="0" fillId="8" borderId="18" xfId="0" applyFill="1" applyBorder="1" applyAlignment="1">
      <alignment horizontal="center"/>
    </xf>
    <xf numFmtId="43" fontId="17" fillId="10" borderId="0" xfId="2" applyFont="1" applyFill="1" applyAlignment="1" applyProtection="1">
      <alignment horizontal="left" vertical="center"/>
      <protection locked="0"/>
    </xf>
    <xf numFmtId="0" fontId="13" fillId="6" borderId="16" xfId="0" applyFont="1" applyFill="1" applyBorder="1" applyAlignment="1">
      <alignment horizontal="center" vertical="center"/>
    </xf>
    <xf numFmtId="0" fontId="13" fillId="6" borderId="6" xfId="0" applyFont="1" applyFill="1" applyBorder="1" applyAlignment="1">
      <alignment horizontal="center" vertical="center"/>
    </xf>
    <xf numFmtId="0" fontId="13" fillId="6" borderId="13" xfId="0" applyFont="1" applyFill="1" applyBorder="1" applyAlignment="1">
      <alignment horizontal="center" vertical="center" wrapText="1"/>
    </xf>
    <xf numFmtId="0" fontId="9" fillId="5" borderId="0" xfId="0" applyFont="1" applyFill="1" applyAlignment="1">
      <alignment vertical="center"/>
    </xf>
    <xf numFmtId="0" fontId="18" fillId="11" borderId="0" xfId="0" applyFont="1" applyFill="1" applyAlignment="1" applyProtection="1">
      <alignment horizontal="center" vertical="center"/>
      <protection locked="0"/>
    </xf>
    <xf numFmtId="43" fontId="12" fillId="0" borderId="0" xfId="2" applyFont="1" applyAlignment="1" applyProtection="1">
      <alignment horizontal="left" vertical="center"/>
      <protection locked="0"/>
    </xf>
    <xf numFmtId="0" fontId="19" fillId="0" borderId="0" xfId="0" applyFont="1" applyAlignment="1" applyProtection="1">
      <alignment horizontal="center" vertical="center"/>
      <protection locked="0"/>
    </xf>
    <xf numFmtId="0" fontId="20" fillId="13" borderId="21" xfId="0" applyFont="1" applyFill="1" applyBorder="1" applyAlignment="1">
      <alignment horizontal="center" vertical="center" wrapText="1"/>
    </xf>
    <xf numFmtId="0" fontId="21" fillId="13" borderId="21" xfId="0" applyFont="1" applyFill="1" applyBorder="1" applyAlignment="1">
      <alignment horizontal="center" vertical="center" wrapText="1"/>
    </xf>
    <xf numFmtId="0" fontId="22" fillId="11" borderId="0" xfId="0" applyFont="1" applyFill="1" applyAlignment="1">
      <alignment horizontal="center" vertical="center" wrapText="1"/>
    </xf>
    <xf numFmtId="0" fontId="0" fillId="0" borderId="0" xfId="0" applyAlignment="1">
      <alignment horizontal="left" vertical="top"/>
    </xf>
    <xf numFmtId="0" fontId="20" fillId="8" borderId="22" xfId="0" applyFont="1" applyFill="1" applyBorder="1" applyAlignment="1">
      <alignment horizontal="center" vertical="center" wrapText="1"/>
    </xf>
    <xf numFmtId="0" fontId="5" fillId="5" borderId="23" xfId="0" applyFont="1" applyFill="1" applyBorder="1" applyAlignment="1">
      <alignment horizontal="center" vertical="center" wrapText="1"/>
    </xf>
    <xf numFmtId="0" fontId="15" fillId="5" borderId="23" xfId="0" applyFont="1" applyFill="1" applyBorder="1" applyAlignment="1">
      <alignment horizontal="center" vertical="center"/>
    </xf>
    <xf numFmtId="0" fontId="5" fillId="5" borderId="24" xfId="0" applyFont="1" applyFill="1" applyBorder="1" applyAlignment="1">
      <alignment horizontal="center" vertical="center" wrapText="1"/>
    </xf>
    <xf numFmtId="0" fontId="23" fillId="5" borderId="0" xfId="0" applyFont="1" applyFill="1" applyAlignment="1">
      <alignment horizontal="left" vertical="top"/>
    </xf>
    <xf numFmtId="0" fontId="20" fillId="7" borderId="22"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15" fillId="5" borderId="23" xfId="0" applyFont="1" applyFill="1" applyBorder="1" applyAlignment="1">
      <alignment horizontal="center" vertical="center" wrapText="1"/>
    </xf>
    <xf numFmtId="0" fontId="20" fillId="9" borderId="22" xfId="0" applyFont="1" applyFill="1" applyBorder="1" applyAlignment="1">
      <alignment horizontal="center" vertical="center" wrapText="1"/>
    </xf>
    <xf numFmtId="0" fontId="16" fillId="0" borderId="0" xfId="0" applyFont="1"/>
    <xf numFmtId="0" fontId="23" fillId="5" borderId="0" xfId="0" applyFont="1" applyFill="1" applyAlignment="1">
      <alignment horizontal="left" vertical="center" indent="1"/>
    </xf>
    <xf numFmtId="0" fontId="16" fillId="14" borderId="14" xfId="0" applyFont="1" applyFill="1" applyBorder="1" applyAlignment="1">
      <alignment horizontal="center"/>
    </xf>
    <xf numFmtId="0" fontId="16" fillId="14" borderId="15" xfId="0" applyFont="1" applyFill="1" applyBorder="1" applyAlignment="1">
      <alignment horizontal="center"/>
    </xf>
    <xf numFmtId="0" fontId="2" fillId="0" borderId="1" xfId="0" applyFont="1" applyBorder="1" applyAlignment="1">
      <alignment horizontal="center" vertical="center" wrapText="1"/>
    </xf>
    <xf numFmtId="0" fontId="0" fillId="0" borderId="1" xfId="0" applyBorder="1"/>
    <xf numFmtId="0" fontId="0" fillId="0" borderId="1" xfId="0" applyBorder="1" applyAlignment="1">
      <alignment horizontal="right"/>
    </xf>
    <xf numFmtId="0" fontId="19" fillId="0" borderId="1" xfId="0" applyFont="1" applyBorder="1" applyAlignment="1" applyProtection="1">
      <alignment horizontal="right" vertical="center"/>
      <protection locked="0"/>
    </xf>
    <xf numFmtId="9" fontId="0" fillId="0" borderId="1" xfId="3" applyFont="1" applyBorder="1" applyAlignment="1">
      <alignment horizontal="right"/>
    </xf>
    <xf numFmtId="0" fontId="24" fillId="0" borderId="0" xfId="0" applyFont="1" applyAlignment="1">
      <alignment horizontal="center" vertical="center" wrapText="1"/>
    </xf>
    <xf numFmtId="0" fontId="7" fillId="9" borderId="5" xfId="0" applyFont="1" applyFill="1" applyBorder="1" applyAlignment="1">
      <alignment horizontal="center"/>
    </xf>
    <xf numFmtId="0" fontId="7" fillId="3" borderId="11" xfId="0" applyFont="1" applyFill="1" applyBorder="1" applyAlignment="1">
      <alignment horizontal="center"/>
    </xf>
    <xf numFmtId="0" fontId="7" fillId="14" borderId="11" xfId="0" applyFont="1" applyFill="1" applyBorder="1" applyAlignment="1">
      <alignment horizontal="center"/>
    </xf>
    <xf numFmtId="0" fontId="7" fillId="8" borderId="19" xfId="0" applyFont="1" applyFill="1" applyBorder="1" applyAlignment="1">
      <alignment horizontal="center"/>
    </xf>
    <xf numFmtId="0" fontId="25" fillId="2"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26" fillId="0" borderId="1" xfId="0" applyFont="1" applyBorder="1" applyAlignment="1">
      <alignment horizontal="left" vertical="center" wrapText="1"/>
    </xf>
    <xf numFmtId="0" fontId="27" fillId="0" borderId="1" xfId="0" applyFont="1" applyBorder="1" applyAlignment="1">
      <alignment horizontal="center" vertical="center" wrapText="1"/>
    </xf>
    <xf numFmtId="0" fontId="26" fillId="0" borderId="0" xfId="0" applyFont="1" applyAlignment="1">
      <alignment horizontal="left" vertical="center"/>
    </xf>
    <xf numFmtId="0" fontId="29" fillId="4" borderId="27" xfId="0" applyFont="1" applyFill="1" applyBorder="1" applyAlignment="1">
      <alignment horizontal="center" vertical="center" wrapText="1"/>
    </xf>
    <xf numFmtId="0" fontId="25" fillId="2" borderId="27" xfId="0" applyFont="1" applyFill="1" applyBorder="1" applyAlignment="1">
      <alignment horizontal="center" vertical="center" wrapText="1"/>
    </xf>
    <xf numFmtId="0" fontId="27" fillId="0" borderId="1" xfId="0" applyFont="1" applyBorder="1" applyAlignment="1">
      <alignment horizontal="left" vertical="center" wrapText="1"/>
    </xf>
    <xf numFmtId="0" fontId="3" fillId="0" borderId="1" xfId="0" applyFont="1" applyBorder="1" applyAlignment="1">
      <alignment horizontal="center" vertical="center" wrapText="1"/>
    </xf>
    <xf numFmtId="0" fontId="30" fillId="0" borderId="1" xfId="0" applyFont="1" applyBorder="1" applyAlignment="1">
      <alignment horizontal="left" vertical="center" wrapText="1"/>
    </xf>
    <xf numFmtId="0" fontId="31" fillId="0" borderId="1" xfId="0" applyFont="1" applyBorder="1" applyAlignment="1">
      <alignment horizontal="left" vertical="center" wrapText="1"/>
    </xf>
    <xf numFmtId="0" fontId="32" fillId="0" borderId="1" xfId="0" applyFont="1" applyBorder="1" applyAlignment="1">
      <alignment horizontal="center" vertical="center" wrapText="1"/>
    </xf>
    <xf numFmtId="0" fontId="31" fillId="0" borderId="1" xfId="0" applyFont="1" applyBorder="1" applyAlignment="1">
      <alignment horizontal="center" vertical="center" wrapText="1"/>
    </xf>
    <xf numFmtId="0" fontId="33"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36" fillId="0" borderId="1" xfId="0" applyFont="1" applyBorder="1" applyAlignment="1">
      <alignment horizontal="center" vertical="center" wrapText="1"/>
    </xf>
    <xf numFmtId="0" fontId="37" fillId="0" borderId="1" xfId="0" applyFont="1" applyBorder="1" applyAlignment="1">
      <alignment horizontal="left" vertical="center" wrapText="1"/>
    </xf>
    <xf numFmtId="0" fontId="38" fillId="0" borderId="1" xfId="0" applyFont="1" applyBorder="1" applyAlignment="1">
      <alignment horizontal="left" vertical="center" wrapText="1"/>
    </xf>
    <xf numFmtId="0" fontId="37" fillId="0" borderId="1" xfId="0" applyFont="1" applyBorder="1" applyAlignment="1">
      <alignment horizontal="center" vertical="center" wrapText="1"/>
    </xf>
    <xf numFmtId="0" fontId="39" fillId="0" borderId="0" xfId="0" applyFont="1" applyAlignment="1">
      <alignment horizontal="center" vertical="center"/>
    </xf>
    <xf numFmtId="0" fontId="44" fillId="27" borderId="34" xfId="0" applyFont="1" applyFill="1" applyBorder="1" applyAlignment="1">
      <alignment horizontal="center" vertical="center" wrapText="1"/>
    </xf>
    <xf numFmtId="0" fontId="45" fillId="28" borderId="34" xfId="0" applyFont="1" applyFill="1" applyBorder="1" applyAlignment="1">
      <alignment horizontal="center" vertical="center"/>
    </xf>
    <xf numFmtId="0" fontId="46" fillId="29" borderId="34" xfId="0" applyFont="1" applyFill="1" applyBorder="1" applyAlignment="1">
      <alignment horizontal="center" vertical="center" wrapText="1"/>
    </xf>
    <xf numFmtId="0" fontId="44" fillId="30" borderId="34" xfId="0" applyFont="1" applyFill="1" applyBorder="1" applyAlignment="1">
      <alignment horizontal="center" vertical="center" wrapText="1"/>
    </xf>
    <xf numFmtId="0" fontId="41" fillId="17" borderId="34" xfId="0" applyFont="1" applyFill="1" applyBorder="1" applyAlignment="1">
      <alignment horizontal="center" vertical="center" wrapText="1"/>
    </xf>
    <xf numFmtId="0" fontId="5" fillId="26" borderId="34" xfId="0" applyFont="1" applyFill="1" applyBorder="1" applyAlignment="1">
      <alignment horizontal="left" vertical="top" wrapText="1"/>
    </xf>
    <xf numFmtId="0" fontId="5" fillId="28" borderId="34" xfId="0" applyFont="1" applyFill="1" applyBorder="1" applyAlignment="1">
      <alignment horizontal="center" vertical="center" wrapText="1"/>
    </xf>
    <xf numFmtId="0" fontId="41" fillId="16" borderId="34" xfId="0" applyFont="1" applyFill="1" applyBorder="1" applyAlignment="1">
      <alignment horizontal="center" vertical="center" wrapText="1"/>
    </xf>
    <xf numFmtId="0" fontId="41" fillId="18" borderId="34" xfId="0" applyFont="1" applyFill="1" applyBorder="1" applyAlignment="1">
      <alignment horizontal="center" vertical="center" wrapText="1"/>
    </xf>
    <xf numFmtId="0" fontId="40" fillId="19" borderId="34" xfId="0" applyFont="1" applyFill="1" applyBorder="1" applyAlignment="1">
      <alignment horizontal="center" vertical="center" wrapText="1"/>
    </xf>
    <xf numFmtId="0" fontId="40" fillId="20" borderId="34" xfId="0" applyFont="1" applyFill="1" applyBorder="1" applyAlignment="1">
      <alignment horizontal="center" vertical="center" wrapText="1"/>
    </xf>
    <xf numFmtId="0" fontId="40" fillId="18" borderId="34" xfId="0" applyFont="1" applyFill="1" applyBorder="1" applyAlignment="1">
      <alignment horizontal="center" vertical="center" wrapText="1"/>
    </xf>
    <xf numFmtId="0" fontId="5" fillId="21" borderId="34" xfId="0" applyFont="1" applyFill="1" applyBorder="1" applyAlignment="1">
      <alignment horizontal="left" vertical="top" wrapText="1"/>
    </xf>
    <xf numFmtId="0" fontId="5" fillId="22" borderId="34" xfId="0" applyFont="1" applyFill="1" applyBorder="1" applyAlignment="1">
      <alignment horizontal="left" vertical="top" wrapText="1"/>
    </xf>
    <xf numFmtId="0" fontId="40" fillId="23" borderId="34" xfId="0" applyFont="1" applyFill="1" applyBorder="1" applyAlignment="1">
      <alignment horizontal="center" vertical="center" wrapText="1"/>
    </xf>
    <xf numFmtId="0" fontId="40" fillId="24" borderId="34" xfId="0" applyFont="1" applyFill="1" applyBorder="1" applyAlignment="1">
      <alignment horizontal="center" vertical="center" wrapText="1"/>
    </xf>
    <xf numFmtId="0" fontId="5" fillId="25" borderId="34" xfId="0" applyFont="1" applyFill="1" applyBorder="1" applyAlignment="1">
      <alignment horizontal="left" vertical="top" wrapText="1"/>
    </xf>
    <xf numFmtId="0" fontId="15" fillId="26" borderId="34" xfId="0" applyFont="1" applyFill="1" applyBorder="1" applyAlignment="1">
      <alignment horizontal="left" vertical="top" wrapText="1"/>
    </xf>
    <xf numFmtId="0" fontId="5" fillId="15" borderId="34" xfId="0" applyFont="1" applyFill="1" applyBorder="1" applyAlignment="1">
      <alignment horizontal="left" vertical="top" wrapText="1"/>
    </xf>
    <xf numFmtId="0" fontId="42" fillId="27" borderId="34" xfId="0" applyFont="1" applyFill="1" applyBorder="1" applyAlignment="1">
      <alignment horizontal="left" vertical="top" wrapText="1"/>
    </xf>
    <xf numFmtId="0" fontId="5" fillId="22" borderId="34" xfId="0" applyFont="1" applyFill="1" applyBorder="1" applyAlignment="1">
      <alignment horizontal="center" vertical="center" wrapText="1"/>
    </xf>
    <xf numFmtId="0" fontId="43" fillId="24" borderId="34" xfId="0" applyFont="1" applyFill="1" applyBorder="1" applyAlignment="1">
      <alignment horizontal="left" vertical="top" wrapText="1"/>
    </xf>
    <xf numFmtId="0" fontId="42" fillId="29" borderId="34" xfId="0" applyFont="1" applyFill="1" applyBorder="1" applyAlignment="1">
      <alignment horizontal="left" vertical="top" wrapText="1"/>
    </xf>
    <xf numFmtId="0" fontId="42" fillId="30" borderId="34" xfId="0" applyFont="1" applyFill="1" applyBorder="1" applyAlignment="1">
      <alignment horizontal="left" vertical="top" wrapText="1"/>
    </xf>
    <xf numFmtId="0" fontId="48" fillId="0" borderId="0" xfId="0" applyFont="1" applyAlignment="1">
      <alignment horizontal="center" vertical="center"/>
    </xf>
    <xf numFmtId="0" fontId="47" fillId="31" borderId="35" xfId="0" applyFont="1" applyFill="1" applyBorder="1" applyAlignment="1">
      <alignment horizontal="center" vertical="center" wrapText="1"/>
    </xf>
    <xf numFmtId="0" fontId="47" fillId="32" borderId="35" xfId="0" applyFont="1" applyFill="1" applyBorder="1" applyAlignment="1">
      <alignment horizontal="center" vertical="center" wrapText="1"/>
    </xf>
    <xf numFmtId="0" fontId="47" fillId="33" borderId="35" xfId="0" applyFont="1" applyFill="1" applyBorder="1" applyAlignment="1">
      <alignment horizontal="center" vertical="center" wrapText="1"/>
    </xf>
    <xf numFmtId="0" fontId="49" fillId="34" borderId="35" xfId="0" applyFont="1" applyFill="1" applyBorder="1" applyAlignment="1">
      <alignment horizontal="center" vertical="center" wrapText="1"/>
    </xf>
    <xf numFmtId="0" fontId="50" fillId="35" borderId="35" xfId="0" applyFont="1" applyFill="1" applyBorder="1" applyAlignment="1">
      <alignment horizontal="center" vertical="center" wrapText="1"/>
    </xf>
    <xf numFmtId="0" fontId="50" fillId="36" borderId="35" xfId="0" applyFont="1" applyFill="1" applyBorder="1" applyAlignment="1">
      <alignment horizontal="center" vertical="center" wrapText="1"/>
    </xf>
    <xf numFmtId="0" fontId="51" fillId="37" borderId="35" xfId="0" applyFont="1" applyFill="1" applyBorder="1" applyAlignment="1">
      <alignment horizontal="center" vertical="center" wrapText="1"/>
    </xf>
    <xf numFmtId="0" fontId="52" fillId="0" borderId="35" xfId="0" applyFont="1" applyBorder="1" applyAlignment="1">
      <alignment horizontal="center" vertical="center" wrapText="1"/>
    </xf>
    <xf numFmtId="0" fontId="50" fillId="38" borderId="35" xfId="0" applyFont="1" applyFill="1" applyBorder="1" applyAlignment="1">
      <alignment horizontal="center" vertical="center" wrapText="1"/>
    </xf>
    <xf numFmtId="0" fontId="53" fillId="39" borderId="35" xfId="0" applyFont="1" applyFill="1" applyBorder="1" applyAlignment="1">
      <alignment horizontal="center" vertical="center" wrapText="1"/>
    </xf>
    <xf numFmtId="0" fontId="51" fillId="0" borderId="35" xfId="0" applyFont="1" applyBorder="1" applyAlignment="1">
      <alignment horizontal="center" vertical="center" wrapText="1"/>
    </xf>
    <xf numFmtId="0" fontId="54" fillId="40" borderId="35" xfId="0" applyFont="1" applyFill="1" applyBorder="1" applyAlignment="1">
      <alignment horizontal="center" vertical="center" wrapText="1"/>
    </xf>
    <xf numFmtId="0" fontId="47" fillId="40" borderId="35" xfId="0" applyFont="1" applyFill="1" applyBorder="1" applyAlignment="1">
      <alignment horizontal="center" vertical="center" wrapText="1"/>
    </xf>
    <xf numFmtId="0" fontId="28" fillId="4" borderId="28" xfId="0" applyFont="1" applyFill="1" applyBorder="1" applyAlignment="1">
      <alignment horizontal="center" vertical="center" wrapText="1"/>
    </xf>
    <xf numFmtId="0" fontId="0" fillId="0" borderId="30" xfId="0" applyBorder="1"/>
    <xf numFmtId="0" fontId="0" fillId="0" borderId="31" xfId="0" applyBorder="1"/>
    <xf numFmtId="0" fontId="29" fillId="4" borderId="33" xfId="0" applyFont="1" applyFill="1" applyBorder="1" applyAlignment="1">
      <alignment horizontal="center" vertical="center" wrapText="1"/>
    </xf>
    <xf numFmtId="0" fontId="0" fillId="0" borderId="26" xfId="0" applyBorder="1"/>
    <xf numFmtId="0" fontId="0" fillId="0" borderId="25" xfId="0" applyBorder="1"/>
    <xf numFmtId="0" fontId="29" fillId="4" borderId="26" xfId="0" applyFont="1" applyFill="1" applyBorder="1" applyAlignment="1">
      <alignment horizontal="center" vertical="center" wrapText="1"/>
    </xf>
    <xf numFmtId="0" fontId="29" fillId="4" borderId="32" xfId="0" applyFont="1" applyFill="1" applyBorder="1" applyAlignment="1">
      <alignment horizontal="center" vertical="center" wrapText="1"/>
    </xf>
    <xf numFmtId="0" fontId="0" fillId="0" borderId="29" xfId="0" applyBorder="1"/>
    <xf numFmtId="43" fontId="13" fillId="6" borderId="0" xfId="2" applyFont="1" applyFill="1" applyAlignment="1" applyProtection="1">
      <alignment horizontal="center" vertical="center"/>
      <protection locked="0"/>
    </xf>
    <xf numFmtId="0" fontId="0" fillId="0" borderId="0" xfId="0" applyProtection="1">
      <protection locked="0"/>
    </xf>
    <xf numFmtId="0" fontId="18" fillId="0" borderId="0" xfId="0" applyFont="1" applyAlignment="1">
      <alignment horizontal="right" textRotation="90"/>
    </xf>
    <xf numFmtId="0" fontId="0" fillId="0" borderId="0" xfId="0"/>
    <xf numFmtId="0" fontId="19" fillId="12" borderId="4" xfId="0" applyFont="1" applyFill="1" applyBorder="1" applyAlignment="1" applyProtection="1">
      <alignment horizontal="center" vertical="center"/>
      <protection locked="0"/>
    </xf>
    <xf numFmtId="0" fontId="0" fillId="0" borderId="20" xfId="0" applyBorder="1" applyProtection="1">
      <protection locked="0"/>
    </xf>
    <xf numFmtId="0" fontId="0" fillId="0" borderId="3" xfId="0" applyBorder="1" applyProtection="1">
      <protection locked="0"/>
    </xf>
    <xf numFmtId="0" fontId="14" fillId="3" borderId="4" xfId="0" applyFont="1" applyFill="1" applyBorder="1" applyAlignment="1" applyProtection="1">
      <alignment horizontal="center" vertical="center" textRotation="90"/>
      <protection locked="0"/>
    </xf>
    <xf numFmtId="0" fontId="0" fillId="0" borderId="11" xfId="0" applyBorder="1" applyProtection="1">
      <protection locked="0"/>
    </xf>
    <xf numFmtId="0" fontId="0" fillId="0" borderId="19" xfId="0" applyBorder="1" applyProtection="1">
      <protection locked="0"/>
    </xf>
    <xf numFmtId="0" fontId="49" fillId="34" borderId="35" xfId="0" applyFont="1" applyFill="1" applyBorder="1" applyAlignment="1">
      <alignment horizontal="center" vertical="center" wrapText="1"/>
    </xf>
  </cellXfs>
  <cellStyles count="4">
    <cellStyle name="Normal" xfId="0" builtinId="0"/>
    <cellStyle name="Porcentagem" xfId="3" builtinId="5"/>
    <cellStyle name="Separador de milhares 10 2" xfId="2" xr:uid="{00000000-0005-0000-0000-000002000000}"/>
    <cellStyle name="Vírgula" xfId="1" builtinId="3"/>
  </cellStyles>
  <dxfs count="5">
    <dxf>
      <font>
        <b/>
        <color theme="1"/>
      </font>
      <fill>
        <patternFill>
          <fgColor theme="0"/>
          <bgColor rgb="FFFF0000"/>
        </patternFill>
      </fill>
    </dxf>
    <dxf>
      <font>
        <b/>
        <color theme="1"/>
      </font>
      <fill>
        <patternFill>
          <bgColor rgb="FFFFC000"/>
        </patternFill>
      </fill>
    </dxf>
    <dxf>
      <font>
        <b/>
      </font>
      <fill>
        <patternFill>
          <bgColor rgb="FFFFFF00"/>
        </patternFill>
      </fill>
    </dxf>
    <dxf>
      <font>
        <b/>
        <color theme="1"/>
      </font>
      <fill>
        <patternFill>
          <bgColor rgb="FF00B05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sheetPr>
  <dimension ref="A1:L40"/>
  <sheetViews>
    <sheetView showGridLines="0" zoomScale="55" zoomScaleNormal="55" workbookViewId="0">
      <pane xSplit="4" ySplit="2" topLeftCell="I16" activePane="bottomRight" state="frozen"/>
      <selection pane="topRight" activeCell="G1" sqref="G1"/>
      <selection pane="bottomLeft" activeCell="A2" sqref="A2"/>
      <selection pane="bottomRight" activeCell="I17" sqref="I17"/>
    </sheetView>
  </sheetViews>
  <sheetFormatPr defaultColWidth="9.1796875" defaultRowHeight="12.5" outlineLevelCol="1"/>
  <cols>
    <col min="1" max="1" width="6.7265625" style="1" customWidth="1"/>
    <col min="2" max="2" width="17.81640625" style="2" hidden="1" customWidth="1" outlineLevel="1"/>
    <col min="3" max="3" width="26.453125" style="2" customWidth="1" collapsed="1"/>
    <col min="4" max="4" width="45.81640625" style="3" customWidth="1"/>
    <col min="5" max="5" width="51.453125" style="3" customWidth="1"/>
    <col min="6" max="7" width="27.26953125" style="3" customWidth="1"/>
    <col min="8" max="8" width="32.1796875" style="3" customWidth="1"/>
    <col min="9" max="9" width="37.1796875" style="3" customWidth="1"/>
    <col min="10" max="12" width="29.81640625" style="3" customWidth="1"/>
    <col min="13" max="15" width="9.1796875" style="1" customWidth="1"/>
    <col min="16" max="16384" width="9.1796875" style="1"/>
  </cols>
  <sheetData>
    <row r="1" spans="1:12" ht="25" customHeight="1">
      <c r="A1" s="126" t="s">
        <v>0</v>
      </c>
      <c r="B1" s="127"/>
      <c r="C1" s="127"/>
      <c r="D1" s="127"/>
      <c r="E1" s="128"/>
      <c r="F1" s="132" t="s">
        <v>1</v>
      </c>
      <c r="G1" s="130"/>
      <c r="H1" s="133" t="s">
        <v>2</v>
      </c>
      <c r="I1" s="134"/>
      <c r="J1" s="129" t="s">
        <v>3</v>
      </c>
      <c r="K1" s="130"/>
      <c r="L1" s="131"/>
    </row>
    <row r="2" spans="1:12" s="61" customFormat="1" ht="31" customHeight="1">
      <c r="A2" s="72" t="s">
        <v>4</v>
      </c>
      <c r="B2" s="72" t="s">
        <v>5</v>
      </c>
      <c r="C2" s="72" t="s">
        <v>6</v>
      </c>
      <c r="D2" s="73" t="s">
        <v>7</v>
      </c>
      <c r="E2" s="73" t="s">
        <v>8</v>
      </c>
      <c r="F2" s="66" t="s">
        <v>9</v>
      </c>
      <c r="G2" s="66" t="s">
        <v>10</v>
      </c>
      <c r="H2" s="73" t="s">
        <v>11</v>
      </c>
      <c r="I2" s="73" t="s">
        <v>12</v>
      </c>
      <c r="J2" s="66" t="s">
        <v>13</v>
      </c>
      <c r="K2" s="66" t="s">
        <v>14</v>
      </c>
      <c r="L2" s="66" t="s">
        <v>15</v>
      </c>
    </row>
    <row r="3" spans="1:12" ht="70" customHeight="1">
      <c r="A3" s="67">
        <f t="shared" ref="A3:A40" si="0">IF(D3&lt;&gt;"",ROW(D3)-2,"-")</f>
        <v>1</v>
      </c>
      <c r="B3" s="56" t="s">
        <v>16</v>
      </c>
      <c r="C3" s="56" t="s">
        <v>17</v>
      </c>
      <c r="D3" s="69" t="s">
        <v>18</v>
      </c>
      <c r="E3" s="69" t="s">
        <v>19</v>
      </c>
      <c r="F3" s="70" t="s">
        <v>20</v>
      </c>
      <c r="G3" s="70" t="s">
        <v>21</v>
      </c>
      <c r="H3" s="74"/>
      <c r="I3" s="74" t="s">
        <v>22</v>
      </c>
      <c r="J3" s="68" t="s">
        <v>20</v>
      </c>
      <c r="K3" s="68" t="s">
        <v>21</v>
      </c>
      <c r="L3" s="68" t="s">
        <v>23</v>
      </c>
    </row>
    <row r="4" spans="1:12" ht="55.5" customHeight="1">
      <c r="A4" s="67">
        <f t="shared" si="0"/>
        <v>2</v>
      </c>
      <c r="B4" s="56" t="s">
        <v>16</v>
      </c>
      <c r="C4" s="56" t="s">
        <v>17</v>
      </c>
      <c r="D4" s="69" t="s">
        <v>24</v>
      </c>
      <c r="E4" s="69" t="s">
        <v>25</v>
      </c>
      <c r="F4" s="70" t="s">
        <v>21</v>
      </c>
      <c r="G4" s="70" t="s">
        <v>20</v>
      </c>
      <c r="I4" s="74" t="s">
        <v>22</v>
      </c>
      <c r="J4" s="68" t="s">
        <v>21</v>
      </c>
      <c r="K4" s="68" t="s">
        <v>20</v>
      </c>
      <c r="L4" s="68" t="s">
        <v>23</v>
      </c>
    </row>
    <row r="5" spans="1:12" ht="351.65" customHeight="1">
      <c r="A5" s="67">
        <f t="shared" si="0"/>
        <v>3</v>
      </c>
      <c r="B5" s="56" t="s">
        <v>16</v>
      </c>
      <c r="C5" s="56" t="s">
        <v>17</v>
      </c>
      <c r="D5" s="69" t="s">
        <v>26</v>
      </c>
      <c r="E5" s="69" t="s">
        <v>27</v>
      </c>
      <c r="F5" s="70" t="s">
        <v>28</v>
      </c>
      <c r="G5" s="70" t="s">
        <v>21</v>
      </c>
      <c r="H5" s="74" t="s">
        <v>29</v>
      </c>
      <c r="I5" s="74" t="s">
        <v>30</v>
      </c>
      <c r="J5" s="68" t="s">
        <v>28</v>
      </c>
      <c r="K5" s="68" t="s">
        <v>21</v>
      </c>
      <c r="L5" s="68" t="s">
        <v>23</v>
      </c>
    </row>
    <row r="6" spans="1:12" ht="86.5" customHeight="1">
      <c r="A6" s="67">
        <f t="shared" si="0"/>
        <v>4</v>
      </c>
      <c r="B6" s="56" t="s">
        <v>16</v>
      </c>
      <c r="C6" s="56" t="s">
        <v>17</v>
      </c>
      <c r="D6" s="69" t="s">
        <v>31</v>
      </c>
      <c r="E6" s="69" t="s">
        <v>27</v>
      </c>
      <c r="F6" s="70" t="s">
        <v>28</v>
      </c>
      <c r="G6" s="70" t="s">
        <v>21</v>
      </c>
      <c r="H6" s="74" t="s">
        <v>32</v>
      </c>
      <c r="I6" s="74" t="s">
        <v>33</v>
      </c>
      <c r="J6" s="68" t="s">
        <v>28</v>
      </c>
      <c r="K6" s="68" t="s">
        <v>21</v>
      </c>
      <c r="L6" s="68" t="s">
        <v>23</v>
      </c>
    </row>
    <row r="7" spans="1:12" s="87" customFormat="1" ht="248.5" customHeight="1">
      <c r="A7" s="82">
        <f t="shared" si="0"/>
        <v>5</v>
      </c>
      <c r="B7" s="83" t="s">
        <v>16</v>
      </c>
      <c r="C7" s="83" t="s">
        <v>17</v>
      </c>
      <c r="D7" s="85" t="s">
        <v>34</v>
      </c>
      <c r="E7" s="85" t="s">
        <v>27</v>
      </c>
      <c r="F7" s="86" t="s">
        <v>35</v>
      </c>
      <c r="G7" s="86" t="s">
        <v>28</v>
      </c>
      <c r="H7" s="84" t="s">
        <v>36</v>
      </c>
      <c r="I7" s="84" t="s">
        <v>37</v>
      </c>
      <c r="J7" s="81" t="s">
        <v>35</v>
      </c>
      <c r="K7" s="81" t="s">
        <v>28</v>
      </c>
      <c r="L7" s="81" t="s">
        <v>23</v>
      </c>
    </row>
    <row r="8" spans="1:12" ht="268" customHeight="1">
      <c r="A8" s="67">
        <f t="shared" si="0"/>
        <v>6</v>
      </c>
      <c r="B8" s="56" t="s">
        <v>16</v>
      </c>
      <c r="C8" s="56" t="s">
        <v>17</v>
      </c>
      <c r="D8" s="69" t="s">
        <v>38</v>
      </c>
      <c r="E8" s="69" t="s">
        <v>27</v>
      </c>
      <c r="F8" s="70" t="s">
        <v>35</v>
      </c>
      <c r="G8" s="70" t="s">
        <v>28</v>
      </c>
      <c r="H8" s="74" t="s">
        <v>39</v>
      </c>
      <c r="I8" s="74" t="s">
        <v>40</v>
      </c>
      <c r="J8" s="68" t="s">
        <v>28</v>
      </c>
      <c r="K8" s="68" t="s">
        <v>21</v>
      </c>
      <c r="L8" s="68" t="s">
        <v>23</v>
      </c>
    </row>
    <row r="9" spans="1:12" ht="250" customHeight="1">
      <c r="A9" s="67">
        <f t="shared" si="0"/>
        <v>7</v>
      </c>
      <c r="B9" s="56" t="s">
        <v>16</v>
      </c>
      <c r="C9" s="56" t="s">
        <v>17</v>
      </c>
      <c r="D9" s="69" t="s">
        <v>41</v>
      </c>
      <c r="E9" s="69" t="s">
        <v>27</v>
      </c>
      <c r="F9" s="70" t="s">
        <v>35</v>
      </c>
      <c r="G9" s="70" t="s">
        <v>28</v>
      </c>
      <c r="H9" s="84" t="s">
        <v>42</v>
      </c>
      <c r="I9" s="74"/>
      <c r="J9" s="68" t="s">
        <v>28</v>
      </c>
      <c r="K9" s="68" t="s">
        <v>21</v>
      </c>
      <c r="L9" s="68" t="s">
        <v>43</v>
      </c>
    </row>
    <row r="10" spans="1:12" ht="203.5" customHeight="1">
      <c r="A10" s="67">
        <f t="shared" si="0"/>
        <v>8</v>
      </c>
      <c r="B10" s="56" t="s">
        <v>16</v>
      </c>
      <c r="C10" s="56" t="s">
        <v>17</v>
      </c>
      <c r="D10" s="69" t="s">
        <v>44</v>
      </c>
      <c r="E10" s="69" t="s">
        <v>27</v>
      </c>
      <c r="F10" s="70" t="s">
        <v>21</v>
      </c>
      <c r="G10" s="70" t="s">
        <v>45</v>
      </c>
      <c r="H10" s="74" t="s">
        <v>46</v>
      </c>
      <c r="I10" s="74" t="s">
        <v>47</v>
      </c>
      <c r="J10" s="68" t="s">
        <v>21</v>
      </c>
      <c r="K10" s="68" t="s">
        <v>45</v>
      </c>
      <c r="L10" s="68" t="s">
        <v>23</v>
      </c>
    </row>
    <row r="11" spans="1:12" ht="55.5" customHeight="1">
      <c r="A11" s="67">
        <f t="shared" si="0"/>
        <v>9</v>
      </c>
      <c r="B11" s="56" t="s">
        <v>16</v>
      </c>
      <c r="C11" s="56" t="s">
        <v>17</v>
      </c>
      <c r="D11" s="69" t="s">
        <v>48</v>
      </c>
      <c r="E11" s="69" t="s">
        <v>27</v>
      </c>
      <c r="F11" s="70" t="s">
        <v>21</v>
      </c>
      <c r="G11" s="70" t="s">
        <v>45</v>
      </c>
      <c r="H11" s="74" t="s">
        <v>49</v>
      </c>
      <c r="I11" s="74"/>
      <c r="J11" s="70" t="s">
        <v>21</v>
      </c>
      <c r="K11" s="70" t="s">
        <v>45</v>
      </c>
      <c r="L11" s="68" t="s">
        <v>23</v>
      </c>
    </row>
    <row r="12" spans="1:12" ht="177" customHeight="1">
      <c r="A12" s="67">
        <f t="shared" si="0"/>
        <v>10</v>
      </c>
      <c r="B12" s="56" t="s">
        <v>16</v>
      </c>
      <c r="C12" s="56" t="s">
        <v>17</v>
      </c>
      <c r="D12" s="69" t="s">
        <v>50</v>
      </c>
      <c r="E12" s="69" t="s">
        <v>27</v>
      </c>
      <c r="F12" s="70" t="s">
        <v>28</v>
      </c>
      <c r="G12" s="70" t="s">
        <v>21</v>
      </c>
      <c r="H12" s="74" t="s">
        <v>51</v>
      </c>
      <c r="I12" s="71"/>
      <c r="J12" s="68" t="s">
        <v>21</v>
      </c>
      <c r="K12" s="68" t="s">
        <v>45</v>
      </c>
      <c r="L12" s="68" t="s">
        <v>23</v>
      </c>
    </row>
    <row r="13" spans="1:12" ht="159" customHeight="1">
      <c r="A13" s="67">
        <f t="shared" si="0"/>
        <v>11</v>
      </c>
      <c r="B13" s="56" t="s">
        <v>16</v>
      </c>
      <c r="C13" s="56" t="s">
        <v>17</v>
      </c>
      <c r="D13" s="69" t="s">
        <v>52</v>
      </c>
      <c r="E13" s="69" t="s">
        <v>27</v>
      </c>
      <c r="F13" s="70" t="s">
        <v>28</v>
      </c>
      <c r="G13" s="70" t="s">
        <v>21</v>
      </c>
      <c r="H13" s="74" t="s">
        <v>53</v>
      </c>
      <c r="I13" s="74"/>
      <c r="J13" s="68" t="s">
        <v>21</v>
      </c>
      <c r="K13" s="68" t="s">
        <v>45</v>
      </c>
      <c r="L13" s="68" t="s">
        <v>23</v>
      </c>
    </row>
    <row r="14" spans="1:12" ht="166.5" customHeight="1">
      <c r="A14" s="75">
        <f t="shared" si="0"/>
        <v>12</v>
      </c>
      <c r="B14" s="75" t="s">
        <v>16</v>
      </c>
      <c r="C14" s="78" t="s">
        <v>17</v>
      </c>
      <c r="D14" s="76" t="s">
        <v>54</v>
      </c>
      <c r="E14" s="76" t="s">
        <v>27</v>
      </c>
      <c r="F14" s="79" t="s">
        <v>35</v>
      </c>
      <c r="G14" s="79" t="s">
        <v>28</v>
      </c>
      <c r="H14" s="77" t="s">
        <v>55</v>
      </c>
      <c r="I14" s="77" t="s">
        <v>56</v>
      </c>
      <c r="J14" s="80" t="s">
        <v>35</v>
      </c>
      <c r="K14" s="81" t="s">
        <v>28</v>
      </c>
      <c r="L14" s="81" t="s">
        <v>23</v>
      </c>
    </row>
    <row r="15" spans="1:12" ht="105.65" customHeight="1">
      <c r="A15" s="78">
        <f t="shared" si="0"/>
        <v>13</v>
      </c>
      <c r="B15" s="78" t="s">
        <v>16</v>
      </c>
      <c r="C15" s="78" t="s">
        <v>17</v>
      </c>
      <c r="D15" s="76" t="s">
        <v>57</v>
      </c>
      <c r="E15" s="76" t="s">
        <v>27</v>
      </c>
      <c r="F15" s="79" t="s">
        <v>35</v>
      </c>
      <c r="G15" s="79" t="s">
        <v>35</v>
      </c>
      <c r="H15" s="77" t="s">
        <v>58</v>
      </c>
      <c r="I15" s="77"/>
      <c r="J15" s="81" t="s">
        <v>20</v>
      </c>
      <c r="K15" s="81" t="s">
        <v>20</v>
      </c>
      <c r="L15" s="81" t="s">
        <v>43</v>
      </c>
    </row>
    <row r="16" spans="1:12" ht="123" customHeight="1">
      <c r="A16" s="82">
        <f t="shared" si="0"/>
        <v>14</v>
      </c>
      <c r="B16" s="83" t="s">
        <v>16</v>
      </c>
      <c r="C16" s="78" t="s">
        <v>17</v>
      </c>
      <c r="D16" s="76" t="s">
        <v>59</v>
      </c>
      <c r="E16" s="76" t="s">
        <v>27</v>
      </c>
      <c r="F16" s="79" t="s">
        <v>35</v>
      </c>
      <c r="G16" s="79" t="s">
        <v>35</v>
      </c>
      <c r="H16" s="77" t="s">
        <v>58</v>
      </c>
      <c r="I16" s="77"/>
      <c r="J16" s="81" t="s">
        <v>20</v>
      </c>
      <c r="K16" s="81" t="s">
        <v>20</v>
      </c>
      <c r="L16" s="81" t="s">
        <v>43</v>
      </c>
    </row>
    <row r="17" spans="1:12" ht="240.65" customHeight="1">
      <c r="A17" s="67">
        <f t="shared" si="0"/>
        <v>15</v>
      </c>
      <c r="B17" s="56" t="s">
        <v>16</v>
      </c>
      <c r="C17" s="56" t="s">
        <v>17</v>
      </c>
      <c r="D17" s="69" t="s">
        <v>60</v>
      </c>
      <c r="E17" s="69" t="s">
        <v>27</v>
      </c>
      <c r="F17" s="70" t="s">
        <v>35</v>
      </c>
      <c r="G17" s="70" t="s">
        <v>28</v>
      </c>
      <c r="H17" s="84" t="s">
        <v>61</v>
      </c>
      <c r="I17" s="74" t="s">
        <v>62</v>
      </c>
      <c r="J17" s="68" t="s">
        <v>28</v>
      </c>
      <c r="K17" s="68" t="s">
        <v>21</v>
      </c>
      <c r="L17" s="68" t="s">
        <v>43</v>
      </c>
    </row>
    <row r="18" spans="1:12" ht="111" customHeight="1">
      <c r="A18" s="67">
        <f t="shared" si="0"/>
        <v>16</v>
      </c>
      <c r="B18" s="56" t="s">
        <v>16</v>
      </c>
      <c r="C18" s="56" t="s">
        <v>17</v>
      </c>
      <c r="D18" s="69" t="s">
        <v>63</v>
      </c>
      <c r="E18" s="69" t="s">
        <v>27</v>
      </c>
      <c r="F18" s="70" t="s">
        <v>35</v>
      </c>
      <c r="G18" s="70" t="s">
        <v>28</v>
      </c>
      <c r="H18" s="84" t="s">
        <v>64</v>
      </c>
      <c r="I18" s="74"/>
      <c r="J18" s="68" t="s">
        <v>21</v>
      </c>
      <c r="K18" s="68" t="s">
        <v>45</v>
      </c>
      <c r="L18" s="68" t="s">
        <v>43</v>
      </c>
    </row>
    <row r="19" spans="1:12" ht="106.5" customHeight="1">
      <c r="A19" s="67">
        <f t="shared" si="0"/>
        <v>17</v>
      </c>
      <c r="B19" s="56" t="s">
        <v>16</v>
      </c>
      <c r="C19" s="56" t="s">
        <v>17</v>
      </c>
      <c r="D19" s="69" t="s">
        <v>65</v>
      </c>
      <c r="E19" s="69" t="s">
        <v>27</v>
      </c>
      <c r="F19" s="70" t="s">
        <v>35</v>
      </c>
      <c r="G19" s="70" t="s">
        <v>28</v>
      </c>
      <c r="H19" s="74" t="s">
        <v>66</v>
      </c>
      <c r="I19" s="74"/>
      <c r="J19" s="68" t="s">
        <v>21</v>
      </c>
      <c r="K19" s="68" t="s">
        <v>45</v>
      </c>
      <c r="L19" s="68" t="s">
        <v>23</v>
      </c>
    </row>
    <row r="20" spans="1:12" ht="55.5" customHeight="1">
      <c r="A20" s="67">
        <f t="shared" si="0"/>
        <v>18</v>
      </c>
      <c r="B20" s="56" t="s">
        <v>16</v>
      </c>
      <c r="C20" s="56" t="s">
        <v>17</v>
      </c>
      <c r="D20" s="69" t="s">
        <v>67</v>
      </c>
      <c r="E20" s="69" t="s">
        <v>27</v>
      </c>
      <c r="F20" s="70" t="s">
        <v>28</v>
      </c>
      <c r="G20" s="70" t="s">
        <v>21</v>
      </c>
      <c r="H20" s="74" t="s">
        <v>68</v>
      </c>
      <c r="I20" s="74"/>
      <c r="J20" s="68" t="s">
        <v>21</v>
      </c>
      <c r="K20" s="68" t="s">
        <v>45</v>
      </c>
      <c r="L20" s="68" t="s">
        <v>23</v>
      </c>
    </row>
    <row r="21" spans="1:12" ht="124" customHeight="1">
      <c r="A21" s="67">
        <f t="shared" si="0"/>
        <v>19</v>
      </c>
      <c r="B21" s="56" t="s">
        <v>16</v>
      </c>
      <c r="C21" s="56" t="s">
        <v>17</v>
      </c>
      <c r="D21" s="69" t="s">
        <v>69</v>
      </c>
      <c r="E21" s="69" t="s">
        <v>27</v>
      </c>
      <c r="F21" s="70" t="s">
        <v>35</v>
      </c>
      <c r="G21" s="70" t="s">
        <v>28</v>
      </c>
      <c r="H21" s="74" t="s">
        <v>70</v>
      </c>
      <c r="I21" s="74"/>
      <c r="J21" s="68" t="s">
        <v>28</v>
      </c>
      <c r="K21" s="68" t="s">
        <v>45</v>
      </c>
      <c r="L21" s="68" t="s">
        <v>43</v>
      </c>
    </row>
    <row r="22" spans="1:12" ht="129.65" customHeight="1">
      <c r="A22" s="67">
        <f t="shared" si="0"/>
        <v>20</v>
      </c>
      <c r="B22" s="56" t="s">
        <v>16</v>
      </c>
      <c r="C22" s="56" t="s">
        <v>17</v>
      </c>
      <c r="D22" s="69" t="s">
        <v>71</v>
      </c>
      <c r="E22" s="69" t="s">
        <v>27</v>
      </c>
      <c r="F22" s="70" t="s">
        <v>35</v>
      </c>
      <c r="G22" s="70" t="s">
        <v>28</v>
      </c>
      <c r="H22" s="74" t="s">
        <v>72</v>
      </c>
      <c r="I22" s="74"/>
      <c r="J22" s="68" t="s">
        <v>28</v>
      </c>
      <c r="K22" s="68" t="s">
        <v>45</v>
      </c>
      <c r="L22" s="68" t="s">
        <v>43</v>
      </c>
    </row>
    <row r="23" spans="1:12" ht="213.65" customHeight="1">
      <c r="A23" s="67">
        <f t="shared" si="0"/>
        <v>21</v>
      </c>
      <c r="B23" s="56" t="s">
        <v>16</v>
      </c>
      <c r="C23" s="56" t="s">
        <v>17</v>
      </c>
      <c r="D23" s="69" t="s">
        <v>73</v>
      </c>
      <c r="E23" s="69" t="s">
        <v>27</v>
      </c>
      <c r="F23" s="70" t="s">
        <v>35</v>
      </c>
      <c r="G23" s="70" t="s">
        <v>28</v>
      </c>
      <c r="H23" s="74" t="s">
        <v>74</v>
      </c>
      <c r="I23" s="74"/>
      <c r="J23" s="68" t="s">
        <v>28</v>
      </c>
      <c r="K23" s="68" t="s">
        <v>45</v>
      </c>
      <c r="L23" s="68" t="s">
        <v>43</v>
      </c>
    </row>
    <row r="24" spans="1:12" ht="224.5" customHeight="1">
      <c r="A24" s="67">
        <f t="shared" si="0"/>
        <v>22</v>
      </c>
      <c r="B24" s="56" t="s">
        <v>16</v>
      </c>
      <c r="C24" s="56" t="s">
        <v>17</v>
      </c>
      <c r="D24" s="69" t="s">
        <v>75</v>
      </c>
      <c r="E24" s="69" t="s">
        <v>27</v>
      </c>
      <c r="F24" s="70" t="s">
        <v>35</v>
      </c>
      <c r="G24" s="70" t="s">
        <v>28</v>
      </c>
      <c r="H24" s="84" t="s">
        <v>76</v>
      </c>
      <c r="I24" s="74" t="s">
        <v>77</v>
      </c>
      <c r="J24" s="68" t="s">
        <v>28</v>
      </c>
      <c r="K24" s="68" t="s">
        <v>45</v>
      </c>
      <c r="L24" s="68" t="s">
        <v>43</v>
      </c>
    </row>
    <row r="25" spans="1:12" ht="285.64999999999998" customHeight="1">
      <c r="A25" s="67">
        <f t="shared" si="0"/>
        <v>23</v>
      </c>
      <c r="B25" s="56" t="s">
        <v>16</v>
      </c>
      <c r="C25" s="56" t="s">
        <v>17</v>
      </c>
      <c r="D25" s="69" t="s">
        <v>78</v>
      </c>
      <c r="E25" s="69" t="s">
        <v>27</v>
      </c>
      <c r="F25" s="70" t="s">
        <v>35</v>
      </c>
      <c r="G25" s="70" t="s">
        <v>28</v>
      </c>
      <c r="H25" s="74" t="s">
        <v>79</v>
      </c>
      <c r="I25" s="74" t="s">
        <v>80</v>
      </c>
      <c r="J25" s="70" t="s">
        <v>35</v>
      </c>
      <c r="K25" s="70" t="s">
        <v>28</v>
      </c>
      <c r="L25" s="68" t="s">
        <v>43</v>
      </c>
    </row>
    <row r="26" spans="1:12" ht="82.5" customHeight="1">
      <c r="A26" s="67">
        <f t="shared" si="0"/>
        <v>24</v>
      </c>
      <c r="B26" s="56" t="s">
        <v>16</v>
      </c>
      <c r="C26" s="56" t="s">
        <v>17</v>
      </c>
      <c r="D26" s="69" t="s">
        <v>81</v>
      </c>
      <c r="E26" s="69" t="s">
        <v>27</v>
      </c>
      <c r="F26" s="70" t="s">
        <v>21</v>
      </c>
      <c r="G26" s="70" t="s">
        <v>45</v>
      </c>
      <c r="H26" s="74" t="s">
        <v>82</v>
      </c>
      <c r="I26" s="74" t="s">
        <v>83</v>
      </c>
      <c r="J26" s="68" t="s">
        <v>21</v>
      </c>
      <c r="K26" s="68" t="s">
        <v>45</v>
      </c>
      <c r="L26" s="68" t="s">
        <v>23</v>
      </c>
    </row>
    <row r="27" spans="1:12" ht="105" customHeight="1">
      <c r="A27" s="67">
        <f t="shared" si="0"/>
        <v>25</v>
      </c>
      <c r="B27" s="56" t="s">
        <v>16</v>
      </c>
      <c r="C27" s="56" t="s">
        <v>17</v>
      </c>
      <c r="D27" s="69" t="s">
        <v>84</v>
      </c>
      <c r="E27" s="69" t="s">
        <v>27</v>
      </c>
      <c r="F27" s="70" t="s">
        <v>21</v>
      </c>
      <c r="G27" s="70" t="s">
        <v>45</v>
      </c>
      <c r="H27" s="74" t="s">
        <v>85</v>
      </c>
      <c r="I27" s="74"/>
      <c r="J27" s="68" t="s">
        <v>21</v>
      </c>
      <c r="K27" s="68" t="s">
        <v>45</v>
      </c>
      <c r="L27" s="68" t="s">
        <v>23</v>
      </c>
    </row>
    <row r="28" spans="1:12" ht="37" customHeight="1">
      <c r="A28" s="67">
        <f t="shared" si="0"/>
        <v>26</v>
      </c>
      <c r="B28" s="56" t="s">
        <v>16</v>
      </c>
      <c r="C28" s="56" t="s">
        <v>17</v>
      </c>
      <c r="D28" s="69" t="s">
        <v>86</v>
      </c>
      <c r="E28" s="69" t="s">
        <v>27</v>
      </c>
      <c r="F28" s="70" t="s">
        <v>28</v>
      </c>
      <c r="G28" s="70" t="s">
        <v>21</v>
      </c>
      <c r="H28" s="74" t="s">
        <v>87</v>
      </c>
      <c r="I28" s="74"/>
      <c r="J28" s="68" t="s">
        <v>28</v>
      </c>
      <c r="K28" s="68" t="s">
        <v>45</v>
      </c>
      <c r="L28" s="68" t="s">
        <v>23</v>
      </c>
    </row>
    <row r="29" spans="1:12" ht="37" customHeight="1">
      <c r="A29" s="67">
        <f t="shared" si="0"/>
        <v>27</v>
      </c>
      <c r="B29" s="56" t="s">
        <v>16</v>
      </c>
      <c r="C29" s="56" t="s">
        <v>17</v>
      </c>
      <c r="D29" s="69" t="s">
        <v>88</v>
      </c>
      <c r="E29" s="69" t="s">
        <v>27</v>
      </c>
      <c r="F29" s="70" t="s">
        <v>28</v>
      </c>
      <c r="G29" s="70" t="s">
        <v>21</v>
      </c>
      <c r="H29" s="74" t="s">
        <v>89</v>
      </c>
      <c r="I29" s="74"/>
      <c r="J29" s="68" t="s">
        <v>21</v>
      </c>
      <c r="K29" s="68" t="s">
        <v>45</v>
      </c>
      <c r="L29" s="68" t="s">
        <v>23</v>
      </c>
    </row>
    <row r="30" spans="1:12" ht="37" customHeight="1">
      <c r="A30" s="67">
        <f t="shared" si="0"/>
        <v>28</v>
      </c>
      <c r="B30" s="56" t="s">
        <v>16</v>
      </c>
      <c r="C30" s="56" t="s">
        <v>17</v>
      </c>
      <c r="D30" s="69" t="s">
        <v>90</v>
      </c>
      <c r="E30" s="69" t="s">
        <v>27</v>
      </c>
      <c r="F30" s="70" t="s">
        <v>28</v>
      </c>
      <c r="G30" s="70" t="s">
        <v>21</v>
      </c>
      <c r="H30" s="74" t="s">
        <v>91</v>
      </c>
      <c r="I30" s="74"/>
      <c r="J30" s="68" t="s">
        <v>28</v>
      </c>
      <c r="K30" s="68" t="s">
        <v>45</v>
      </c>
      <c r="L30" s="68" t="s">
        <v>23</v>
      </c>
    </row>
    <row r="31" spans="1:12" ht="37" customHeight="1">
      <c r="A31" s="67">
        <f t="shared" si="0"/>
        <v>29</v>
      </c>
      <c r="B31" s="56" t="s">
        <v>16</v>
      </c>
      <c r="C31" s="56" t="s">
        <v>17</v>
      </c>
      <c r="D31" s="69" t="s">
        <v>92</v>
      </c>
      <c r="E31" s="69" t="s">
        <v>27</v>
      </c>
      <c r="F31" s="70" t="s">
        <v>21</v>
      </c>
      <c r="G31" s="70" t="s">
        <v>45</v>
      </c>
      <c r="H31" s="74" t="s">
        <v>93</v>
      </c>
      <c r="I31" s="74"/>
      <c r="J31" s="68" t="s">
        <v>21</v>
      </c>
      <c r="K31" s="68" t="s">
        <v>45</v>
      </c>
      <c r="L31" s="68" t="s">
        <v>23</v>
      </c>
    </row>
    <row r="32" spans="1:12" ht="55.5" customHeight="1">
      <c r="A32" s="67">
        <f t="shared" si="0"/>
        <v>30</v>
      </c>
      <c r="B32" s="56" t="s">
        <v>16</v>
      </c>
      <c r="C32" s="56" t="s">
        <v>17</v>
      </c>
      <c r="D32" s="69" t="s">
        <v>94</v>
      </c>
      <c r="E32" s="69" t="s">
        <v>27</v>
      </c>
      <c r="F32" s="70" t="s">
        <v>28</v>
      </c>
      <c r="G32" s="70" t="s">
        <v>21</v>
      </c>
      <c r="H32" s="74" t="s">
        <v>95</v>
      </c>
      <c r="I32" s="74"/>
      <c r="J32" s="68" t="s">
        <v>21</v>
      </c>
      <c r="K32" s="68" t="s">
        <v>45</v>
      </c>
      <c r="L32" s="68" t="s">
        <v>23</v>
      </c>
    </row>
    <row r="33" spans="1:12" ht="62.15" customHeight="1">
      <c r="A33" s="67">
        <f t="shared" si="0"/>
        <v>31</v>
      </c>
      <c r="B33" s="56" t="s">
        <v>16</v>
      </c>
      <c r="C33" s="56" t="s">
        <v>17</v>
      </c>
      <c r="D33" s="69" t="s">
        <v>96</v>
      </c>
      <c r="E33" s="69" t="s">
        <v>27</v>
      </c>
      <c r="F33" s="70" t="s">
        <v>21</v>
      </c>
      <c r="G33" s="70" t="s">
        <v>45</v>
      </c>
      <c r="H33" s="74" t="s">
        <v>97</v>
      </c>
      <c r="I33" s="74"/>
      <c r="J33" s="68" t="s">
        <v>21</v>
      </c>
      <c r="K33" s="68" t="s">
        <v>45</v>
      </c>
      <c r="L33" s="68" t="s">
        <v>43</v>
      </c>
    </row>
    <row r="34" spans="1:12" ht="55.5" customHeight="1">
      <c r="A34" s="67">
        <f t="shared" si="0"/>
        <v>32</v>
      </c>
      <c r="B34" s="56" t="s">
        <v>16</v>
      </c>
      <c r="C34" s="56" t="s">
        <v>17</v>
      </c>
      <c r="D34" s="69" t="s">
        <v>98</v>
      </c>
      <c r="E34" s="69" t="s">
        <v>27</v>
      </c>
      <c r="F34" s="70" t="s">
        <v>21</v>
      </c>
      <c r="G34" s="70" t="s">
        <v>45</v>
      </c>
      <c r="H34" s="74" t="s">
        <v>99</v>
      </c>
      <c r="I34" s="74"/>
      <c r="J34" s="68" t="s">
        <v>21</v>
      </c>
      <c r="K34" s="68" t="s">
        <v>45</v>
      </c>
      <c r="L34" s="68" t="s">
        <v>23</v>
      </c>
    </row>
    <row r="35" spans="1:12" ht="52.5" customHeight="1">
      <c r="A35" s="67">
        <f t="shared" si="0"/>
        <v>33</v>
      </c>
      <c r="B35" s="56" t="s">
        <v>16</v>
      </c>
      <c r="C35" s="56" t="s">
        <v>17</v>
      </c>
      <c r="D35" s="69" t="s">
        <v>100</v>
      </c>
      <c r="E35" s="69" t="s">
        <v>27</v>
      </c>
      <c r="F35" s="70" t="s">
        <v>21</v>
      </c>
      <c r="G35" s="70" t="s">
        <v>45</v>
      </c>
      <c r="H35" s="74" t="s">
        <v>101</v>
      </c>
      <c r="I35" s="74"/>
      <c r="J35" s="68" t="s">
        <v>21</v>
      </c>
      <c r="K35" s="68" t="s">
        <v>45</v>
      </c>
      <c r="L35" s="68" t="s">
        <v>23</v>
      </c>
    </row>
    <row r="36" spans="1:12" ht="52.5" customHeight="1">
      <c r="A36" s="67">
        <f t="shared" si="0"/>
        <v>34</v>
      </c>
      <c r="B36" s="56" t="s">
        <v>16</v>
      </c>
      <c r="C36" s="56" t="s">
        <v>17</v>
      </c>
      <c r="D36" s="69" t="s">
        <v>102</v>
      </c>
      <c r="E36" s="69" t="s">
        <v>27</v>
      </c>
      <c r="F36" s="70" t="s">
        <v>21</v>
      </c>
      <c r="G36" s="70" t="s">
        <v>45</v>
      </c>
      <c r="H36" s="74" t="s">
        <v>103</v>
      </c>
      <c r="I36" s="74"/>
      <c r="J36" s="68" t="s">
        <v>21</v>
      </c>
      <c r="K36" s="68" t="s">
        <v>45</v>
      </c>
      <c r="L36" s="68" t="s">
        <v>23</v>
      </c>
    </row>
    <row r="37" spans="1:12" ht="55.5" customHeight="1">
      <c r="A37" s="67">
        <f t="shared" si="0"/>
        <v>35</v>
      </c>
      <c r="B37" s="56" t="s">
        <v>16</v>
      </c>
      <c r="C37" s="56" t="s">
        <v>17</v>
      </c>
      <c r="D37" s="69" t="s">
        <v>104</v>
      </c>
      <c r="E37" s="69" t="s">
        <v>27</v>
      </c>
      <c r="F37" s="70" t="s">
        <v>21</v>
      </c>
      <c r="G37" s="70" t="s">
        <v>45</v>
      </c>
      <c r="H37" s="74" t="s">
        <v>105</v>
      </c>
      <c r="I37" s="74"/>
      <c r="J37" s="68" t="s">
        <v>21</v>
      </c>
      <c r="K37" s="68" t="s">
        <v>45</v>
      </c>
      <c r="L37" s="68" t="s">
        <v>23</v>
      </c>
    </row>
    <row r="38" spans="1:12" ht="74.150000000000006" customHeight="1">
      <c r="A38" s="67">
        <f t="shared" si="0"/>
        <v>36</v>
      </c>
      <c r="B38" s="56" t="s">
        <v>16</v>
      </c>
      <c r="C38" s="56" t="s">
        <v>17</v>
      </c>
      <c r="D38" s="69" t="s">
        <v>106</v>
      </c>
      <c r="E38" s="69" t="s">
        <v>27</v>
      </c>
      <c r="F38" s="70" t="s">
        <v>21</v>
      </c>
      <c r="G38" s="70" t="s">
        <v>45</v>
      </c>
      <c r="H38" s="74" t="s">
        <v>107</v>
      </c>
      <c r="I38" s="74"/>
      <c r="J38" s="68" t="s">
        <v>21</v>
      </c>
      <c r="K38" s="68" t="s">
        <v>45</v>
      </c>
      <c r="L38" s="68" t="s">
        <v>23</v>
      </c>
    </row>
    <row r="39" spans="1:12" ht="70" customHeight="1">
      <c r="A39" s="67">
        <f t="shared" si="0"/>
        <v>37</v>
      </c>
      <c r="B39" s="56" t="s">
        <v>16</v>
      </c>
      <c r="C39" s="56" t="s">
        <v>17</v>
      </c>
      <c r="D39" s="69" t="s">
        <v>108</v>
      </c>
      <c r="E39" s="69" t="s">
        <v>27</v>
      </c>
      <c r="F39" s="70" t="s">
        <v>21</v>
      </c>
      <c r="G39" s="70" t="s">
        <v>45</v>
      </c>
      <c r="H39" s="74"/>
      <c r="I39" s="69"/>
      <c r="J39" s="70" t="s">
        <v>21</v>
      </c>
      <c r="K39" s="70" t="s">
        <v>45</v>
      </c>
      <c r="L39" s="68" t="s">
        <v>43</v>
      </c>
    </row>
    <row r="40" spans="1:12" ht="105" customHeight="1">
      <c r="A40" s="67">
        <f t="shared" si="0"/>
        <v>38</v>
      </c>
      <c r="B40" s="56" t="s">
        <v>16</v>
      </c>
      <c r="C40" s="56" t="s">
        <v>17</v>
      </c>
      <c r="D40" s="69" t="s">
        <v>109</v>
      </c>
      <c r="E40" s="69" t="s">
        <v>27</v>
      </c>
      <c r="F40" s="70" t="s">
        <v>28</v>
      </c>
      <c r="G40" s="70" t="s">
        <v>21</v>
      </c>
      <c r="H40" s="69" t="s">
        <v>110</v>
      </c>
      <c r="I40" s="69" t="s">
        <v>111</v>
      </c>
      <c r="J40" s="68" t="s">
        <v>21</v>
      </c>
      <c r="K40" s="68" t="s">
        <v>45</v>
      </c>
      <c r="L40" s="68" t="s">
        <v>23</v>
      </c>
    </row>
  </sheetData>
  <autoFilter ref="A2:L40" xr:uid="{00000000-0009-0000-0000-000000000000}"/>
  <mergeCells count="4">
    <mergeCell ref="A1:E1"/>
    <mergeCell ref="J1:L1"/>
    <mergeCell ref="F1:G1"/>
    <mergeCell ref="H1:I1"/>
  </mergeCells>
  <conditionalFormatting sqref="F3:G40 J3:L40">
    <cfRule type="containsText" dxfId="4" priority="16" operator="containsText" text="Muito Alto">
      <formula>NOT(ISERROR(SEARCH("Muito Alto",F3)))</formula>
    </cfRule>
    <cfRule type="containsText" dxfId="3" priority="49" stopIfTrue="1" operator="containsText" text="Baixo">
      <formula>NOT(ISERROR(SEARCH("Baixo",F3)))</formula>
    </cfRule>
    <cfRule type="containsText" dxfId="2" priority="50" stopIfTrue="1" operator="containsText" text="Médio">
      <formula>NOT(ISERROR(SEARCH("Médio",F3)))</formula>
    </cfRule>
    <cfRule type="containsText" dxfId="1" priority="51" stopIfTrue="1" operator="containsText" text="Alto">
      <formula>NOT(ISERROR(SEARCH("Alto",F3)))</formula>
    </cfRule>
    <cfRule type="containsText" dxfId="0" priority="52" stopIfTrue="1" operator="containsText" text="Muito Alto">
      <formula>NOT(ISERROR(SEARCH("Muito Alto",F3)))</formula>
    </cfRule>
  </conditionalFormatting>
  <dataValidations count="1">
    <dataValidation type="list" allowBlank="1" showInputMessage="1" showErrorMessage="1" sqref="F3:G40 J3:K40" xr:uid="{00000000-0002-0000-0000-000000000000}">
      <formula1>"Muito Alto, Alto, Médio, Baixo, N/A"</formula1>
    </dataValidation>
  </dataValidations>
  <pageMargins left="0.511811024" right="0.511811024" top="0.78740157499999996" bottom="0.78740157499999996" header="0.31496062000000002" footer="0.31496062000000002"/>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4"/>
  <sheetViews>
    <sheetView tabSelected="1" zoomScale="94" zoomScaleNormal="70" workbookViewId="0">
      <pane ySplit="2" topLeftCell="A8" activePane="bottomLeft" state="frozen"/>
      <selection pane="bottomLeft" activeCell="E11" sqref="E11"/>
    </sheetView>
  </sheetViews>
  <sheetFormatPr defaultColWidth="8.81640625" defaultRowHeight="14.5"/>
  <cols>
    <col min="1" max="1" width="50" customWidth="1"/>
    <col min="2" max="2" width="40" customWidth="1"/>
    <col min="3" max="3" width="16" customWidth="1"/>
    <col min="4" max="4" width="18" customWidth="1"/>
    <col min="5" max="5" width="52" customWidth="1"/>
    <col min="6" max="6" width="48" customWidth="1"/>
    <col min="7" max="7" width="16" customWidth="1"/>
    <col min="8" max="8" width="18" customWidth="1"/>
    <col min="9" max="9" width="12" customWidth="1"/>
    <col min="10" max="11" width="32" customWidth="1"/>
    <col min="12" max="12" width="38" customWidth="1"/>
  </cols>
  <sheetData>
    <row r="1" spans="1:12" ht="22" customHeight="1">
      <c r="A1" s="95" t="s">
        <v>0</v>
      </c>
      <c r="B1" s="92" t="s">
        <v>112</v>
      </c>
      <c r="C1" s="95" t="s">
        <v>1</v>
      </c>
      <c r="D1" s="95" t="s">
        <v>1</v>
      </c>
      <c r="E1" s="95" t="s">
        <v>2</v>
      </c>
      <c r="F1" s="95" t="s">
        <v>2</v>
      </c>
      <c r="G1" s="95" t="s">
        <v>3</v>
      </c>
      <c r="H1" s="95" t="s">
        <v>3</v>
      </c>
      <c r="I1" s="95" t="s">
        <v>113</v>
      </c>
      <c r="J1" s="96" t="s">
        <v>114</v>
      </c>
      <c r="K1" s="92" t="s">
        <v>115</v>
      </c>
      <c r="L1" s="92" t="s">
        <v>116</v>
      </c>
    </row>
    <row r="2" spans="1:12" ht="46" customHeight="1">
      <c r="A2" s="97" t="s">
        <v>7</v>
      </c>
      <c r="B2" s="98" t="s">
        <v>117</v>
      </c>
      <c r="C2" s="97" t="s">
        <v>9</v>
      </c>
      <c r="D2" s="97" t="s">
        <v>10</v>
      </c>
      <c r="E2" s="97" t="s">
        <v>118</v>
      </c>
      <c r="F2" s="97" t="s">
        <v>11</v>
      </c>
      <c r="G2" s="97" t="s">
        <v>9</v>
      </c>
      <c r="H2" s="97" t="s">
        <v>10</v>
      </c>
      <c r="I2" s="97" t="s">
        <v>15</v>
      </c>
      <c r="J2" s="99" t="s">
        <v>119</v>
      </c>
      <c r="K2" s="98" t="s">
        <v>120</v>
      </c>
      <c r="L2" s="98" t="s">
        <v>121</v>
      </c>
    </row>
    <row r="3" spans="1:12" ht="110.15" customHeight="1">
      <c r="A3" s="100" t="s">
        <v>122</v>
      </c>
      <c r="B3" s="101" t="s">
        <v>123</v>
      </c>
      <c r="C3" s="102" t="s">
        <v>35</v>
      </c>
      <c r="D3" s="103" t="s">
        <v>28</v>
      </c>
      <c r="E3" s="104" t="s">
        <v>124</v>
      </c>
      <c r="F3" s="93" t="s">
        <v>125</v>
      </c>
      <c r="G3" s="103" t="s">
        <v>28</v>
      </c>
      <c r="H3" s="88" t="s">
        <v>21</v>
      </c>
      <c r="I3" s="89" t="s">
        <v>43</v>
      </c>
      <c r="J3" s="94" t="s">
        <v>126</v>
      </c>
      <c r="K3" s="94" t="s">
        <v>127</v>
      </c>
      <c r="L3" s="103" t="s">
        <v>28</v>
      </c>
    </row>
    <row r="4" spans="1:12" ht="110.15" customHeight="1">
      <c r="A4" s="100" t="s">
        <v>57</v>
      </c>
      <c r="B4" s="101" t="s">
        <v>123</v>
      </c>
      <c r="C4" s="102" t="s">
        <v>35</v>
      </c>
      <c r="D4" s="102" t="s">
        <v>35</v>
      </c>
      <c r="E4" s="104" t="s">
        <v>128</v>
      </c>
      <c r="F4" s="93" t="s">
        <v>58</v>
      </c>
      <c r="G4" s="90" t="s">
        <v>20</v>
      </c>
      <c r="H4" s="90" t="s">
        <v>20</v>
      </c>
      <c r="I4" s="89" t="s">
        <v>43</v>
      </c>
      <c r="J4" s="90" t="s">
        <v>20</v>
      </c>
      <c r="K4" s="90" t="s">
        <v>20</v>
      </c>
      <c r="L4" s="90" t="s">
        <v>20</v>
      </c>
    </row>
    <row r="5" spans="1:12" ht="110.15" customHeight="1">
      <c r="A5" s="100" t="s">
        <v>59</v>
      </c>
      <c r="B5" s="101" t="s">
        <v>123</v>
      </c>
      <c r="C5" s="102" t="s">
        <v>35</v>
      </c>
      <c r="D5" s="102" t="s">
        <v>35</v>
      </c>
      <c r="E5" s="104" t="s">
        <v>129</v>
      </c>
      <c r="F5" s="93" t="s">
        <v>58</v>
      </c>
      <c r="G5" s="90" t="s">
        <v>20</v>
      </c>
      <c r="H5" s="90" t="s">
        <v>20</v>
      </c>
      <c r="I5" s="89" t="s">
        <v>43</v>
      </c>
      <c r="J5" s="90" t="s">
        <v>20</v>
      </c>
      <c r="K5" s="90" t="s">
        <v>20</v>
      </c>
      <c r="L5" s="90" t="s">
        <v>20</v>
      </c>
    </row>
    <row r="6" spans="1:12" ht="110.15" customHeight="1">
      <c r="A6" s="100" t="s">
        <v>130</v>
      </c>
      <c r="B6" s="101" t="s">
        <v>131</v>
      </c>
      <c r="C6" s="102" t="s">
        <v>35</v>
      </c>
      <c r="D6" s="103" t="s">
        <v>28</v>
      </c>
      <c r="E6" s="104" t="s">
        <v>132</v>
      </c>
      <c r="F6" s="93" t="s">
        <v>61</v>
      </c>
      <c r="G6" s="103" t="s">
        <v>28</v>
      </c>
      <c r="H6" s="88" t="s">
        <v>21</v>
      </c>
      <c r="I6" s="89" t="s">
        <v>43</v>
      </c>
      <c r="J6" s="94" t="s">
        <v>126</v>
      </c>
      <c r="K6" s="94" t="s">
        <v>133</v>
      </c>
      <c r="L6" s="103" t="s">
        <v>28</v>
      </c>
    </row>
    <row r="7" spans="1:12" ht="110.15" customHeight="1">
      <c r="A7" s="100" t="s">
        <v>134</v>
      </c>
      <c r="B7" s="101" t="s">
        <v>131</v>
      </c>
      <c r="C7" s="102" t="s">
        <v>35</v>
      </c>
      <c r="D7" s="103" t="s">
        <v>28</v>
      </c>
      <c r="E7" s="104" t="s">
        <v>135</v>
      </c>
      <c r="F7" s="93" t="s">
        <v>136</v>
      </c>
      <c r="G7" s="88" t="s">
        <v>21</v>
      </c>
      <c r="H7" s="91" t="s">
        <v>45</v>
      </c>
      <c r="I7" s="89" t="s">
        <v>43</v>
      </c>
      <c r="J7" s="94" t="s">
        <v>126</v>
      </c>
      <c r="K7" s="94" t="s">
        <v>137</v>
      </c>
      <c r="L7" s="91" t="s">
        <v>45</v>
      </c>
    </row>
    <row r="8" spans="1:12" ht="110.15" customHeight="1">
      <c r="A8" s="100" t="s">
        <v>138</v>
      </c>
      <c r="B8" s="101" t="s">
        <v>139</v>
      </c>
      <c r="C8" s="102" t="s">
        <v>35</v>
      </c>
      <c r="D8" s="103" t="s">
        <v>28</v>
      </c>
      <c r="E8" s="104" t="s">
        <v>140</v>
      </c>
      <c r="F8" s="93" t="s">
        <v>70</v>
      </c>
      <c r="G8" s="103" t="s">
        <v>28</v>
      </c>
      <c r="H8" s="91" t="s">
        <v>45</v>
      </c>
      <c r="I8" s="89" t="s">
        <v>43</v>
      </c>
      <c r="J8" s="94" t="s">
        <v>126</v>
      </c>
      <c r="K8" s="94" t="s">
        <v>141</v>
      </c>
      <c r="L8" s="88" t="s">
        <v>21</v>
      </c>
    </row>
    <row r="9" spans="1:12" ht="110.15" customHeight="1">
      <c r="A9" s="100" t="s">
        <v>142</v>
      </c>
      <c r="B9" s="101" t="s">
        <v>139</v>
      </c>
      <c r="C9" s="102" t="s">
        <v>35</v>
      </c>
      <c r="D9" s="103" t="s">
        <v>28</v>
      </c>
      <c r="E9" s="104" t="s">
        <v>143</v>
      </c>
      <c r="F9" s="93" t="s">
        <v>72</v>
      </c>
      <c r="G9" s="103" t="s">
        <v>28</v>
      </c>
      <c r="H9" s="91" t="s">
        <v>45</v>
      </c>
      <c r="I9" s="89" t="s">
        <v>43</v>
      </c>
      <c r="J9" s="94" t="s">
        <v>126</v>
      </c>
      <c r="K9" s="94" t="s">
        <v>144</v>
      </c>
      <c r="L9" s="91" t="s">
        <v>45</v>
      </c>
    </row>
    <row r="10" spans="1:12" ht="110.15" customHeight="1">
      <c r="A10" s="100" t="s">
        <v>145</v>
      </c>
      <c r="B10" s="101" t="s">
        <v>139</v>
      </c>
      <c r="C10" s="102" t="s">
        <v>35</v>
      </c>
      <c r="D10" s="103" t="s">
        <v>28</v>
      </c>
      <c r="E10" s="104" t="s">
        <v>146</v>
      </c>
      <c r="F10" s="93" t="s">
        <v>147</v>
      </c>
      <c r="G10" s="103" t="s">
        <v>28</v>
      </c>
      <c r="H10" s="91" t="s">
        <v>45</v>
      </c>
      <c r="I10" s="89" t="s">
        <v>43</v>
      </c>
      <c r="J10" s="94" t="s">
        <v>126</v>
      </c>
      <c r="K10" s="94" t="s">
        <v>148</v>
      </c>
      <c r="L10" s="91" t="s">
        <v>45</v>
      </c>
    </row>
    <row r="11" spans="1:12" ht="110.15" customHeight="1">
      <c r="A11" s="100" t="s">
        <v>149</v>
      </c>
      <c r="B11" s="101" t="s">
        <v>139</v>
      </c>
      <c r="C11" s="102" t="s">
        <v>35</v>
      </c>
      <c r="D11" s="103" t="s">
        <v>28</v>
      </c>
      <c r="E11" s="104" t="s">
        <v>150</v>
      </c>
      <c r="F11" s="93" t="s">
        <v>76</v>
      </c>
      <c r="G11" s="103" t="s">
        <v>28</v>
      </c>
      <c r="H11" s="91" t="s">
        <v>45</v>
      </c>
      <c r="I11" s="89" t="s">
        <v>43</v>
      </c>
      <c r="J11" s="94" t="s">
        <v>126</v>
      </c>
      <c r="K11" s="94" t="s">
        <v>151</v>
      </c>
      <c r="L11" s="88" t="s">
        <v>21</v>
      </c>
    </row>
    <row r="12" spans="1:12" ht="110.15" customHeight="1">
      <c r="A12" s="100" t="s">
        <v>152</v>
      </c>
      <c r="B12" s="101" t="s">
        <v>139</v>
      </c>
      <c r="C12" s="102" t="s">
        <v>35</v>
      </c>
      <c r="D12" s="103" t="s">
        <v>28</v>
      </c>
      <c r="E12" s="104" t="s">
        <v>153</v>
      </c>
      <c r="F12" s="93" t="s">
        <v>79</v>
      </c>
      <c r="G12" s="103" t="s">
        <v>28</v>
      </c>
      <c r="H12" s="88" t="s">
        <v>21</v>
      </c>
      <c r="I12" s="89" t="s">
        <v>43</v>
      </c>
      <c r="J12" s="94" t="s">
        <v>126</v>
      </c>
      <c r="K12" s="94" t="s">
        <v>154</v>
      </c>
      <c r="L12" s="88" t="s">
        <v>21</v>
      </c>
    </row>
    <row r="13" spans="1:12" ht="110.15" customHeight="1">
      <c r="A13" s="100" t="s">
        <v>155</v>
      </c>
      <c r="B13" s="101" t="s">
        <v>156</v>
      </c>
      <c r="C13" s="88" t="s">
        <v>21</v>
      </c>
      <c r="D13" s="91" t="s">
        <v>45</v>
      </c>
      <c r="E13" s="104" t="s">
        <v>157</v>
      </c>
      <c r="F13" s="93" t="s">
        <v>97</v>
      </c>
      <c r="G13" s="88" t="s">
        <v>21</v>
      </c>
      <c r="H13" s="91" t="s">
        <v>45</v>
      </c>
      <c r="I13" s="89" t="s">
        <v>43</v>
      </c>
      <c r="J13" s="94" t="s">
        <v>126</v>
      </c>
      <c r="K13" s="94" t="s">
        <v>158</v>
      </c>
      <c r="L13" s="91" t="s">
        <v>45</v>
      </c>
    </row>
    <row r="14" spans="1:12" ht="110.15" customHeight="1">
      <c r="A14" s="100" t="s">
        <v>159</v>
      </c>
      <c r="B14" s="101" t="s">
        <v>160</v>
      </c>
      <c r="C14" s="88" t="s">
        <v>21</v>
      </c>
      <c r="D14" s="91" t="s">
        <v>45</v>
      </c>
      <c r="E14" s="104" t="s">
        <v>161</v>
      </c>
      <c r="F14" s="93" t="s">
        <v>162</v>
      </c>
      <c r="G14" s="91" t="s">
        <v>45</v>
      </c>
      <c r="H14" s="91" t="s">
        <v>45</v>
      </c>
      <c r="I14" s="89" t="s">
        <v>43</v>
      </c>
      <c r="J14" s="94" t="s">
        <v>126</v>
      </c>
      <c r="K14" s="94" t="s">
        <v>163</v>
      </c>
      <c r="L14" s="91" t="s">
        <v>45</v>
      </c>
    </row>
  </sheetData>
  <dataValidations count="1">
    <dataValidation type="list" allowBlank="1" showInputMessage="1" promptTitle="Decisão Marketing" prompt="Escolha: Seguir sugestão regulatória | Manter claim original | Em discussão" sqref="J3:K3 J6:K14" xr:uid="{00000000-0002-0000-0200-000000000000}">
      <formula1>"Seguir sugestão regulatória,Manter claim original,Em discussão"</formula1>
    </dataValidation>
  </dataValidation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499984740745262"/>
  </sheetPr>
  <dimension ref="A2:N27"/>
  <sheetViews>
    <sheetView workbookViewId="0">
      <selection activeCell="M4" sqref="M4:M7"/>
    </sheetView>
  </sheetViews>
  <sheetFormatPr defaultColWidth="8.81640625" defaultRowHeight="14.5"/>
  <cols>
    <col min="2" max="2" width="5.1796875" bestFit="1" customWidth="1"/>
    <col min="3" max="3" width="23.81640625" customWidth="1"/>
    <col min="5" max="5" width="24.453125" bestFit="1" customWidth="1"/>
    <col min="6" max="7" width="12.1796875" bestFit="1" customWidth="1"/>
    <col min="8" max="8" width="16.81640625" customWidth="1"/>
    <col min="9" max="9" width="21.453125" customWidth="1"/>
    <col min="11" max="11" width="10.7265625" bestFit="1" customWidth="1"/>
    <col min="12" max="12" width="11" customWidth="1"/>
    <col min="13" max="13" width="17.81640625" bestFit="1" customWidth="1"/>
  </cols>
  <sheetData>
    <row r="2" spans="2:14" ht="16" customHeight="1" thickBot="1">
      <c r="B2" s="4"/>
      <c r="C2" s="4"/>
      <c r="D2" s="5"/>
      <c r="E2" s="4"/>
      <c r="F2" s="4"/>
      <c r="G2" s="6"/>
      <c r="H2" s="4"/>
      <c r="I2" s="4"/>
      <c r="K2" s="7"/>
    </row>
    <row r="3" spans="2:14" ht="16" customHeight="1" thickBot="1">
      <c r="B3" s="8"/>
      <c r="C3" s="9"/>
      <c r="D3" s="10"/>
      <c r="E3" s="135"/>
      <c r="F3" s="136"/>
      <c r="G3" s="136"/>
      <c r="H3" s="136"/>
      <c r="I3" s="136"/>
      <c r="K3" s="11" t="s">
        <v>164</v>
      </c>
      <c r="L3" s="12"/>
      <c r="M3" s="13" t="s">
        <v>165</v>
      </c>
      <c r="N3" s="14"/>
    </row>
    <row r="4" spans="2:14" ht="15.65" customHeight="1" thickTop="1" thickBot="1">
      <c r="B4" s="142" t="s">
        <v>166</v>
      </c>
      <c r="C4" s="15" t="s">
        <v>167</v>
      </c>
      <c r="D4" s="16">
        <v>10</v>
      </c>
      <c r="E4" s="17">
        <f>D4*E9</f>
        <v>10</v>
      </c>
      <c r="F4" s="18">
        <f>D4*F9</f>
        <v>20</v>
      </c>
      <c r="G4" s="19">
        <f>D4*G9</f>
        <v>50</v>
      </c>
      <c r="H4" s="20">
        <f>D4*H9</f>
        <v>80</v>
      </c>
      <c r="I4" s="20">
        <f>D4*I9</f>
        <v>100</v>
      </c>
      <c r="K4" s="21">
        <v>0</v>
      </c>
      <c r="L4" s="22">
        <v>9</v>
      </c>
      <c r="M4" s="62" t="s">
        <v>45</v>
      </c>
      <c r="N4" s="14"/>
    </row>
    <row r="5" spans="2:14" ht="15.65" customHeight="1" thickTop="1" thickBot="1">
      <c r="B5" s="143"/>
      <c r="C5" s="15" t="s">
        <v>28</v>
      </c>
      <c r="D5" s="16">
        <v>8</v>
      </c>
      <c r="E5" s="23">
        <f>D5*E9</f>
        <v>8</v>
      </c>
      <c r="F5" s="24">
        <f>D5*F9</f>
        <v>16</v>
      </c>
      <c r="G5" s="19">
        <f>D5*G9</f>
        <v>40</v>
      </c>
      <c r="H5" s="19">
        <f>D5*H9</f>
        <v>64</v>
      </c>
      <c r="I5" s="20">
        <f>D5*I9</f>
        <v>80</v>
      </c>
      <c r="K5" s="25">
        <v>10</v>
      </c>
      <c r="L5" s="26">
        <v>39</v>
      </c>
      <c r="M5" s="63" t="s">
        <v>21</v>
      </c>
      <c r="N5" s="14"/>
    </row>
    <row r="6" spans="2:14" ht="15.65" customHeight="1" thickTop="1" thickBot="1">
      <c r="B6" s="143"/>
      <c r="C6" s="15" t="s">
        <v>168</v>
      </c>
      <c r="D6" s="16">
        <v>5</v>
      </c>
      <c r="E6" s="23">
        <f>D6*E9</f>
        <v>5</v>
      </c>
      <c r="F6" s="27">
        <f>D6*F9</f>
        <v>10</v>
      </c>
      <c r="G6" s="24">
        <f>D6*G9</f>
        <v>25</v>
      </c>
      <c r="H6" s="28">
        <f>D6*H9</f>
        <v>40</v>
      </c>
      <c r="I6" s="19">
        <f>D6*I9</f>
        <v>50</v>
      </c>
      <c r="K6" s="54">
        <v>40</v>
      </c>
      <c r="L6" s="55">
        <v>79</v>
      </c>
      <c r="M6" s="64" t="s">
        <v>28</v>
      </c>
      <c r="N6" s="14"/>
    </row>
    <row r="7" spans="2:14" ht="15.65" customHeight="1" thickTop="1" thickBot="1">
      <c r="B7" s="143"/>
      <c r="C7" s="15" t="s">
        <v>45</v>
      </c>
      <c r="D7" s="16">
        <v>2</v>
      </c>
      <c r="E7" s="23">
        <f>D7*E9</f>
        <v>2</v>
      </c>
      <c r="F7" s="23">
        <f>D7*F9</f>
        <v>4</v>
      </c>
      <c r="G7" s="27">
        <f>D7*G9</f>
        <v>10</v>
      </c>
      <c r="H7" s="24">
        <f>D7*H9</f>
        <v>16</v>
      </c>
      <c r="I7" s="24">
        <f>D7*I9</f>
        <v>20</v>
      </c>
      <c r="K7" s="29">
        <v>80</v>
      </c>
      <c r="L7" s="30">
        <v>100</v>
      </c>
      <c r="M7" s="65" t="s">
        <v>167</v>
      </c>
      <c r="N7" s="14"/>
    </row>
    <row r="8" spans="2:14" ht="15.65" customHeight="1" thickTop="1" thickBot="1">
      <c r="B8" s="144"/>
      <c r="C8" s="15" t="s">
        <v>169</v>
      </c>
      <c r="D8" s="16">
        <v>1</v>
      </c>
      <c r="E8" s="23">
        <f>+D8*E9</f>
        <v>1</v>
      </c>
      <c r="F8" s="23">
        <f>D8*F9</f>
        <v>2</v>
      </c>
      <c r="G8" s="23">
        <f>D8*G9</f>
        <v>5</v>
      </c>
      <c r="H8" s="23">
        <f>D8*H9</f>
        <v>8</v>
      </c>
      <c r="I8" s="27">
        <f>D8*I9</f>
        <v>10</v>
      </c>
    </row>
    <row r="9" spans="2:14" ht="15" customHeight="1" thickBot="1">
      <c r="B9" s="31"/>
      <c r="C9" s="9"/>
      <c r="D9" s="137"/>
      <c r="E9" s="16">
        <v>1</v>
      </c>
      <c r="F9" s="16">
        <v>2</v>
      </c>
      <c r="G9" s="16">
        <v>5</v>
      </c>
      <c r="H9" s="16">
        <v>8</v>
      </c>
      <c r="I9" s="16">
        <v>10</v>
      </c>
    </row>
    <row r="10" spans="2:14" ht="15.65" customHeight="1" thickTop="1" thickBot="1">
      <c r="B10" s="31"/>
      <c r="C10" s="9"/>
      <c r="D10" s="138"/>
      <c r="E10" s="32" t="s">
        <v>170</v>
      </c>
      <c r="F10" s="33" t="s">
        <v>171</v>
      </c>
      <c r="G10" s="32" t="s">
        <v>172</v>
      </c>
      <c r="H10" s="32" t="s">
        <v>173</v>
      </c>
      <c r="I10" s="34" t="s">
        <v>174</v>
      </c>
    </row>
    <row r="11" spans="2:14" ht="15.65" customHeight="1" thickTop="1" thickBot="1">
      <c r="B11" s="31"/>
      <c r="C11" s="9"/>
      <c r="D11" s="35"/>
      <c r="E11" s="36" t="s">
        <v>175</v>
      </c>
      <c r="F11" s="36" t="s">
        <v>176</v>
      </c>
      <c r="G11" s="36" t="s">
        <v>177</v>
      </c>
      <c r="H11" s="36" t="s">
        <v>178</v>
      </c>
      <c r="I11" s="36" t="s">
        <v>179</v>
      </c>
    </row>
    <row r="12" spans="2:14" ht="15" customHeight="1" thickBot="1">
      <c r="C12" s="9"/>
      <c r="D12" s="4"/>
      <c r="E12" s="139" t="s">
        <v>180</v>
      </c>
      <c r="F12" s="140"/>
      <c r="G12" s="140"/>
      <c r="H12" s="140"/>
      <c r="I12" s="141"/>
      <c r="K12" s="57" t="s">
        <v>181</v>
      </c>
      <c r="L12" s="58">
        <v>80</v>
      </c>
    </row>
    <row r="13" spans="2:14">
      <c r="C13" s="37"/>
      <c r="D13" s="5"/>
      <c r="E13" s="38">
        <v>10</v>
      </c>
      <c r="F13" s="38">
        <v>20</v>
      </c>
      <c r="G13" s="38">
        <v>50</v>
      </c>
      <c r="H13" s="38">
        <v>80</v>
      </c>
      <c r="I13" s="38">
        <v>100</v>
      </c>
      <c r="K13" s="57" t="s">
        <v>182</v>
      </c>
      <c r="L13" s="59">
        <v>20</v>
      </c>
    </row>
    <row r="14" spans="2:14">
      <c r="C14" s="37"/>
      <c r="D14" s="5"/>
      <c r="E14" s="38"/>
      <c r="F14" s="38"/>
      <c r="G14" s="38"/>
      <c r="H14" s="38"/>
      <c r="I14" s="38"/>
      <c r="K14" s="57" t="s">
        <v>183</v>
      </c>
      <c r="L14" s="60">
        <f>L13/L12</f>
        <v>0.25</v>
      </c>
    </row>
    <row r="15" spans="2:14" ht="15" customHeight="1" thickBot="1">
      <c r="C15" s="37"/>
      <c r="D15" s="5"/>
      <c r="E15" s="38"/>
      <c r="F15" s="38"/>
      <c r="G15" s="38"/>
      <c r="H15" s="38"/>
      <c r="I15" s="38"/>
    </row>
    <row r="16" spans="2:14" ht="51" customHeight="1" thickBot="1">
      <c r="C16" s="39" t="s">
        <v>184</v>
      </c>
      <c r="D16" s="35"/>
      <c r="E16" s="40" t="s">
        <v>185</v>
      </c>
      <c r="F16" s="40" t="s">
        <v>186</v>
      </c>
      <c r="G16" s="40" t="s">
        <v>187</v>
      </c>
      <c r="H16" s="40" t="s">
        <v>188</v>
      </c>
      <c r="I16" s="40" t="s">
        <v>189</v>
      </c>
    </row>
    <row r="19" spans="1:14" ht="52.5" customHeight="1" thickBot="1">
      <c r="E19" s="41" t="s">
        <v>190</v>
      </c>
      <c r="F19" s="41" t="s">
        <v>191</v>
      </c>
      <c r="G19" s="41" t="s">
        <v>192</v>
      </c>
      <c r="H19" s="41" t="s">
        <v>193</v>
      </c>
      <c r="I19" s="41" t="s">
        <v>194</v>
      </c>
    </row>
    <row r="20" spans="1:14" ht="138" customHeight="1" thickBot="1">
      <c r="A20" s="42"/>
      <c r="B20" s="42"/>
      <c r="C20" s="42"/>
      <c r="D20" s="42"/>
      <c r="E20" s="43" t="s">
        <v>195</v>
      </c>
      <c r="F20" s="44" t="s">
        <v>196</v>
      </c>
      <c r="G20" s="44" t="s">
        <v>197</v>
      </c>
      <c r="H20" s="45" t="s">
        <v>198</v>
      </c>
      <c r="I20" s="46" t="s">
        <v>199</v>
      </c>
      <c r="J20" s="42"/>
      <c r="K20" s="47"/>
      <c r="L20" s="42"/>
      <c r="M20" s="42"/>
      <c r="N20" s="42"/>
    </row>
    <row r="21" spans="1:14" ht="113.15" customHeight="1" thickBot="1">
      <c r="A21" s="42"/>
      <c r="B21" s="42"/>
      <c r="C21" s="42"/>
      <c r="D21" s="42"/>
      <c r="E21" s="48" t="s">
        <v>200</v>
      </c>
      <c r="F21" s="44" t="s">
        <v>201</v>
      </c>
      <c r="G21" s="44" t="s">
        <v>202</v>
      </c>
      <c r="H21" s="45" t="s">
        <v>203</v>
      </c>
      <c r="I21" s="46" t="s">
        <v>204</v>
      </c>
      <c r="J21" s="42"/>
      <c r="K21" s="47"/>
      <c r="L21" s="42"/>
      <c r="M21" s="42"/>
      <c r="N21" s="42"/>
    </row>
    <row r="22" spans="1:14" ht="100.5" customHeight="1" thickBot="1">
      <c r="A22" s="42"/>
      <c r="B22" s="42"/>
      <c r="C22" s="42"/>
      <c r="D22" s="42"/>
      <c r="E22" s="49" t="s">
        <v>205</v>
      </c>
      <c r="F22" s="44" t="s">
        <v>201</v>
      </c>
      <c r="G22" s="44" t="s">
        <v>206</v>
      </c>
      <c r="H22" s="50" t="s">
        <v>207</v>
      </c>
      <c r="I22" s="46" t="s">
        <v>208</v>
      </c>
      <c r="J22" s="42"/>
      <c r="K22" s="47"/>
      <c r="L22" s="42"/>
      <c r="M22" s="42"/>
      <c r="N22" s="42"/>
    </row>
    <row r="23" spans="1:14" ht="88" customHeight="1" thickBot="1">
      <c r="A23" s="42"/>
      <c r="B23" s="42"/>
      <c r="C23" s="42"/>
      <c r="D23" s="42"/>
      <c r="E23" s="51" t="s">
        <v>209</v>
      </c>
      <c r="F23" s="44" t="s">
        <v>210</v>
      </c>
      <c r="G23" s="44" t="s">
        <v>211</v>
      </c>
      <c r="H23" s="45" t="s">
        <v>212</v>
      </c>
      <c r="I23" s="46" t="s">
        <v>213</v>
      </c>
      <c r="J23" s="42"/>
      <c r="K23" s="47"/>
      <c r="L23" s="42"/>
      <c r="M23" s="42"/>
      <c r="N23" s="42"/>
    </row>
    <row r="24" spans="1:14">
      <c r="F24" s="52"/>
      <c r="G24" s="52"/>
      <c r="H24" s="52"/>
      <c r="I24" s="52"/>
      <c r="K24" s="53"/>
    </row>
    <row r="25" spans="1:14">
      <c r="F25" s="52"/>
      <c r="G25" s="52"/>
      <c r="H25" s="52"/>
      <c r="I25" s="52"/>
      <c r="K25" s="53"/>
    </row>
    <row r="26" spans="1:14">
      <c r="F26" s="52"/>
      <c r="G26" s="52"/>
      <c r="H26" s="52"/>
      <c r="I26" s="52"/>
    </row>
    <row r="27" spans="1:14">
      <c r="F27" s="52"/>
      <c r="G27" s="52"/>
      <c r="H27" s="52"/>
      <c r="I27" s="52"/>
    </row>
  </sheetData>
  <mergeCells count="4">
    <mergeCell ref="E3:I3"/>
    <mergeCell ref="D9:D10"/>
    <mergeCell ref="E12:I12"/>
    <mergeCell ref="B4:B8"/>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7"/>
  <sheetViews>
    <sheetView zoomScale="80" zoomScaleNormal="80" workbookViewId="0">
      <pane ySplit="2" topLeftCell="A3" activePane="bottomLeft" state="frozen"/>
      <selection pane="bottomLeft" activeCell="D4" sqref="D4"/>
    </sheetView>
  </sheetViews>
  <sheetFormatPr defaultColWidth="8.81640625" defaultRowHeight="14.5"/>
  <cols>
    <col min="1" max="1" width="38" customWidth="1"/>
    <col min="2" max="2" width="52" customWidth="1"/>
    <col min="3" max="4" width="42" customWidth="1"/>
    <col min="5" max="5" width="45" customWidth="1"/>
    <col min="6" max="7" width="32" customWidth="1"/>
  </cols>
  <sheetData>
    <row r="1" spans="1:7" ht="20.149999999999999" customHeight="1">
      <c r="A1" s="95" t="s">
        <v>214</v>
      </c>
      <c r="B1" s="95" t="s">
        <v>112</v>
      </c>
      <c r="C1" s="95" t="s">
        <v>112</v>
      </c>
      <c r="D1" s="95" t="s">
        <v>215</v>
      </c>
      <c r="E1" s="95" t="s">
        <v>215</v>
      </c>
      <c r="F1" s="96" t="s">
        <v>114</v>
      </c>
      <c r="G1" s="92" t="s">
        <v>116</v>
      </c>
    </row>
    <row r="2" spans="1:7" ht="44.15" customHeight="1">
      <c r="A2" s="97" t="s">
        <v>216</v>
      </c>
      <c r="B2" s="97" t="s">
        <v>217</v>
      </c>
      <c r="C2" s="97" t="s">
        <v>117</v>
      </c>
      <c r="D2" s="97" t="s">
        <v>218</v>
      </c>
      <c r="E2" s="97" t="s">
        <v>219</v>
      </c>
      <c r="F2" s="99" t="s">
        <v>220</v>
      </c>
      <c r="G2" s="98" t="s">
        <v>221</v>
      </c>
    </row>
    <row r="3" spans="1:7" ht="100" customHeight="1">
      <c r="A3" s="105" t="s">
        <v>222</v>
      </c>
      <c r="B3" s="100" t="s">
        <v>223</v>
      </c>
      <c r="C3" s="106" t="s">
        <v>224</v>
      </c>
      <c r="D3" s="107" t="s">
        <v>225</v>
      </c>
      <c r="E3" s="101" t="s">
        <v>226</v>
      </c>
      <c r="F3" s="94" t="s">
        <v>227</v>
      </c>
      <c r="G3" s="101" t="s">
        <v>226</v>
      </c>
    </row>
    <row r="4" spans="1:7" ht="115.5" customHeight="1">
      <c r="A4" s="105" t="s">
        <v>228</v>
      </c>
      <c r="B4" s="100" t="s">
        <v>229</v>
      </c>
      <c r="C4" s="106" t="s">
        <v>230</v>
      </c>
      <c r="D4" s="109" t="s">
        <v>231</v>
      </c>
      <c r="E4" s="101" t="s">
        <v>232</v>
      </c>
      <c r="F4" s="94" t="s">
        <v>126</v>
      </c>
      <c r="G4" s="108"/>
    </row>
    <row r="5" spans="1:7" ht="100" customHeight="1">
      <c r="A5" s="105" t="s">
        <v>233</v>
      </c>
      <c r="B5" s="100" t="s">
        <v>234</v>
      </c>
      <c r="C5" s="106" t="s">
        <v>235</v>
      </c>
      <c r="D5" s="110" t="s">
        <v>236</v>
      </c>
      <c r="E5" s="101" t="s">
        <v>237</v>
      </c>
      <c r="F5" s="94" t="s">
        <v>126</v>
      </c>
      <c r="G5" s="108"/>
    </row>
    <row r="6" spans="1:7" ht="100" customHeight="1">
      <c r="A6" s="105" t="s">
        <v>238</v>
      </c>
      <c r="B6" s="100" t="s">
        <v>239</v>
      </c>
      <c r="C6" s="106" t="s">
        <v>240</v>
      </c>
      <c r="D6" s="111" t="s">
        <v>241</v>
      </c>
      <c r="E6" s="101" t="s">
        <v>242</v>
      </c>
      <c r="F6" s="94" t="s">
        <v>126</v>
      </c>
      <c r="G6" s="108"/>
    </row>
    <row r="7" spans="1:7" ht="100" customHeight="1">
      <c r="A7" s="105" t="s">
        <v>243</v>
      </c>
      <c r="B7" s="100" t="s">
        <v>244</v>
      </c>
      <c r="C7" s="106" t="s">
        <v>131</v>
      </c>
      <c r="D7" s="107" t="s">
        <v>245</v>
      </c>
      <c r="E7" s="101" t="s">
        <v>246</v>
      </c>
      <c r="F7" s="94" t="s">
        <v>227</v>
      </c>
      <c r="G7" s="108"/>
    </row>
  </sheetData>
  <dataValidations count="2">
    <dataValidation type="list" allowBlank="1" showInputMessage="1" promptTitle="Decisão Marketing" prompt="Escolha: Seguir sugestão regulatória | Manter assinatura original | Em discussão" sqref="F3:F7" xr:uid="{00000000-0002-0000-0300-000000000000}">
      <formula1>"Seguir sugestão regulatória,Manter assinatura original,Em discussão"</formula1>
    </dataValidation>
    <dataValidation type="list" allowBlank="1" showInputMessage="1" promptTitle="Avaliação de Compliance" prompt="Escolha: Aprovado | Aprovado com ajustes | Reprovado | Pendente de análise" sqref="G4:G7" xr:uid="{00000000-0002-0000-0300-000001000000}">
      <formula1>"Aprovado,Aprovado com ajustes,Reprovado,Pendente de análise"</formula1>
    </dataValidation>
  </dataValidation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99913-EFB1-4BF0-9917-73D57BA9EB93}">
  <sheetPr>
    <tabColor rgb="FF00B050"/>
  </sheetPr>
  <dimension ref="A1:I14"/>
  <sheetViews>
    <sheetView showGridLines="0" zoomScale="90" zoomScaleNormal="90" workbookViewId="0">
      <pane ySplit="1" topLeftCell="A12" activePane="bottomLeft" state="frozen"/>
      <selection pane="bottomLeft" activeCell="D13" sqref="D13"/>
    </sheetView>
  </sheetViews>
  <sheetFormatPr defaultColWidth="9.1796875" defaultRowHeight="14.5"/>
  <cols>
    <col min="1" max="1" width="23.7265625" style="112" customWidth="1"/>
    <col min="2" max="2" width="36.7265625" style="112" customWidth="1"/>
    <col min="3" max="3" width="39.453125" style="112" customWidth="1"/>
    <col min="4" max="4" width="16.26953125" style="112" customWidth="1"/>
    <col min="5" max="5" width="25" style="112" customWidth="1"/>
    <col min="6" max="6" width="21.7265625" style="112" customWidth="1"/>
    <col min="7" max="7" width="21.1796875" style="112" customWidth="1"/>
    <col min="8" max="8" width="19" style="112" customWidth="1"/>
    <col min="9" max="9" width="151.54296875" style="112" customWidth="1"/>
    <col min="10" max="16384" width="9.1796875" style="112"/>
  </cols>
  <sheetData>
    <row r="1" spans="1:9" ht="29">
      <c r="A1" s="113" t="s">
        <v>247</v>
      </c>
      <c r="B1" s="113" t="s">
        <v>248</v>
      </c>
      <c r="C1" s="113" t="s">
        <v>117</v>
      </c>
      <c r="D1" s="113" t="s">
        <v>249</v>
      </c>
      <c r="E1" s="113" t="s">
        <v>250</v>
      </c>
      <c r="F1" s="113" t="s">
        <v>251</v>
      </c>
      <c r="G1" s="114" t="s">
        <v>114</v>
      </c>
      <c r="H1" s="113" t="s">
        <v>252</v>
      </c>
      <c r="I1" s="115" t="s">
        <v>253</v>
      </c>
    </row>
    <row r="2" spans="1:9" ht="348">
      <c r="A2" s="116" t="s">
        <v>254</v>
      </c>
      <c r="B2" s="117" t="s">
        <v>255</v>
      </c>
      <c r="C2" s="118" t="s">
        <v>256</v>
      </c>
      <c r="D2" s="119" t="s">
        <v>21</v>
      </c>
      <c r="E2" s="120" t="s">
        <v>254</v>
      </c>
      <c r="F2" s="120" t="s">
        <v>257</v>
      </c>
      <c r="G2" s="121" t="s">
        <v>227</v>
      </c>
      <c r="H2" s="122" t="s">
        <v>21</v>
      </c>
      <c r="I2" s="123" t="s">
        <v>258</v>
      </c>
    </row>
    <row r="3" spans="1:9" ht="290">
      <c r="A3" s="145" t="s">
        <v>228</v>
      </c>
      <c r="B3" s="117" t="s">
        <v>259</v>
      </c>
      <c r="C3" s="123" t="s">
        <v>230</v>
      </c>
      <c r="D3" s="119" t="s">
        <v>21</v>
      </c>
      <c r="E3" s="120" t="s">
        <v>260</v>
      </c>
      <c r="F3" s="120" t="s">
        <v>261</v>
      </c>
      <c r="G3" s="121" t="s">
        <v>126</v>
      </c>
      <c r="H3" s="122" t="s">
        <v>21</v>
      </c>
      <c r="I3" s="123" t="s">
        <v>262</v>
      </c>
    </row>
    <row r="4" spans="1:9" ht="246.5">
      <c r="A4" s="145"/>
      <c r="B4" s="117" t="s">
        <v>259</v>
      </c>
      <c r="C4" s="123" t="s">
        <v>230</v>
      </c>
      <c r="D4" s="124" t="s">
        <v>45</v>
      </c>
      <c r="E4" s="120" t="s">
        <v>263</v>
      </c>
      <c r="F4" s="120" t="s">
        <v>264</v>
      </c>
      <c r="G4" s="121" t="s">
        <v>126</v>
      </c>
      <c r="H4" s="124" t="s">
        <v>45</v>
      </c>
      <c r="I4" s="123" t="s">
        <v>265</v>
      </c>
    </row>
    <row r="5" spans="1:9" ht="246.5">
      <c r="A5" s="145"/>
      <c r="B5" s="117" t="s">
        <v>259</v>
      </c>
      <c r="C5" s="123" t="s">
        <v>230</v>
      </c>
      <c r="D5" s="124" t="s">
        <v>45</v>
      </c>
      <c r="E5" s="120" t="s">
        <v>266</v>
      </c>
      <c r="F5" s="120" t="s">
        <v>267</v>
      </c>
      <c r="G5" s="121" t="s">
        <v>126</v>
      </c>
      <c r="H5" s="124" t="s">
        <v>45</v>
      </c>
      <c r="I5" s="123" t="s">
        <v>268</v>
      </c>
    </row>
    <row r="6" spans="1:9" ht="409.5">
      <c r="A6" s="145" t="s">
        <v>233</v>
      </c>
      <c r="B6" s="117" t="s">
        <v>269</v>
      </c>
      <c r="C6" s="123" t="s">
        <v>235</v>
      </c>
      <c r="D6" s="119" t="s">
        <v>21</v>
      </c>
      <c r="E6" s="120" t="s">
        <v>270</v>
      </c>
      <c r="F6" s="120" t="s">
        <v>271</v>
      </c>
      <c r="G6" s="121" t="s">
        <v>126</v>
      </c>
      <c r="H6" s="122" t="s">
        <v>21</v>
      </c>
      <c r="I6" s="123" t="s">
        <v>272</v>
      </c>
    </row>
    <row r="7" spans="1:9" ht="409.5">
      <c r="A7" s="145"/>
      <c r="B7" s="117" t="s">
        <v>269</v>
      </c>
      <c r="C7" s="123" t="s">
        <v>235</v>
      </c>
      <c r="D7" s="125" t="s">
        <v>45</v>
      </c>
      <c r="E7" s="120" t="s">
        <v>273</v>
      </c>
      <c r="F7" s="120" t="s">
        <v>274</v>
      </c>
      <c r="G7" s="121" t="s">
        <v>126</v>
      </c>
      <c r="H7" s="125" t="s">
        <v>45</v>
      </c>
      <c r="I7" s="123" t="s">
        <v>275</v>
      </c>
    </row>
    <row r="8" spans="1:9" ht="409.5">
      <c r="A8" s="145"/>
      <c r="B8" s="117" t="s">
        <v>269</v>
      </c>
      <c r="C8" s="123" t="s">
        <v>235</v>
      </c>
      <c r="D8" s="119" t="s">
        <v>276</v>
      </c>
      <c r="E8" s="120" t="s">
        <v>277</v>
      </c>
      <c r="F8" s="120" t="s">
        <v>278</v>
      </c>
      <c r="G8" s="121" t="s">
        <v>126</v>
      </c>
      <c r="H8" s="125" t="s">
        <v>45</v>
      </c>
      <c r="I8" s="123" t="s">
        <v>279</v>
      </c>
    </row>
    <row r="9" spans="1:9" ht="348">
      <c r="A9" s="145" t="s">
        <v>238</v>
      </c>
      <c r="B9" s="123" t="s">
        <v>280</v>
      </c>
      <c r="C9" s="123" t="s">
        <v>240</v>
      </c>
      <c r="D9" s="124" t="s">
        <v>45</v>
      </c>
      <c r="E9" s="120" t="s">
        <v>281</v>
      </c>
      <c r="F9" s="120" t="s">
        <v>282</v>
      </c>
      <c r="G9" s="121" t="s">
        <v>126</v>
      </c>
      <c r="H9" s="125" t="s">
        <v>45</v>
      </c>
      <c r="I9" s="123" t="s">
        <v>283</v>
      </c>
    </row>
    <row r="10" spans="1:9" ht="348">
      <c r="A10" s="145"/>
      <c r="B10" s="123" t="s">
        <v>280</v>
      </c>
      <c r="C10" s="123" t="s">
        <v>240</v>
      </c>
      <c r="D10" s="119" t="s">
        <v>276</v>
      </c>
      <c r="E10" s="120" t="s">
        <v>284</v>
      </c>
      <c r="F10" s="120" t="s">
        <v>285</v>
      </c>
      <c r="G10" s="121" t="s">
        <v>126</v>
      </c>
      <c r="H10" s="125" t="s">
        <v>45</v>
      </c>
      <c r="I10" s="123" t="s">
        <v>286</v>
      </c>
    </row>
    <row r="11" spans="1:9" ht="348">
      <c r="A11" s="145"/>
      <c r="B11" s="123" t="s">
        <v>280</v>
      </c>
      <c r="C11" s="123" t="s">
        <v>240</v>
      </c>
      <c r="D11" s="119" t="s">
        <v>276</v>
      </c>
      <c r="E11" s="120" t="s">
        <v>287</v>
      </c>
      <c r="F11" s="120" t="s">
        <v>288</v>
      </c>
      <c r="G11" s="121" t="s">
        <v>126</v>
      </c>
      <c r="H11" s="125" t="s">
        <v>45</v>
      </c>
      <c r="I11" s="123" t="s">
        <v>289</v>
      </c>
    </row>
    <row r="12" spans="1:9" ht="246.5">
      <c r="A12" s="145" t="s">
        <v>243</v>
      </c>
      <c r="B12" s="123" t="s">
        <v>244</v>
      </c>
      <c r="C12" s="123" t="s">
        <v>290</v>
      </c>
      <c r="D12" s="124" t="s">
        <v>45</v>
      </c>
      <c r="E12" s="120" t="s">
        <v>291</v>
      </c>
      <c r="F12" s="120" t="s">
        <v>292</v>
      </c>
      <c r="G12" s="121" t="s">
        <v>227</v>
      </c>
      <c r="H12" s="125" t="s">
        <v>45</v>
      </c>
      <c r="I12" s="123" t="s">
        <v>293</v>
      </c>
    </row>
    <row r="13" spans="1:9" ht="246.5">
      <c r="A13" s="145"/>
      <c r="B13" s="123" t="s">
        <v>244</v>
      </c>
      <c r="C13" s="123" t="s">
        <v>290</v>
      </c>
      <c r="D13" s="124" t="s">
        <v>276</v>
      </c>
      <c r="E13" s="120" t="s">
        <v>294</v>
      </c>
      <c r="F13" s="120" t="s">
        <v>295</v>
      </c>
      <c r="G13" s="121" t="s">
        <v>227</v>
      </c>
      <c r="H13" s="125" t="s">
        <v>45</v>
      </c>
      <c r="I13" s="123" t="s">
        <v>296</v>
      </c>
    </row>
    <row r="14" spans="1:9" ht="275.5">
      <c r="A14" s="145"/>
      <c r="B14" s="123" t="s">
        <v>244</v>
      </c>
      <c r="C14" s="123" t="s">
        <v>290</v>
      </c>
      <c r="D14" s="124" t="s">
        <v>276</v>
      </c>
      <c r="E14" s="120" t="s">
        <v>297</v>
      </c>
      <c r="F14" s="120" t="s">
        <v>298</v>
      </c>
      <c r="G14" s="121" t="s">
        <v>227</v>
      </c>
      <c r="H14" s="125" t="s">
        <v>45</v>
      </c>
      <c r="I14" s="123" t="s">
        <v>299</v>
      </c>
    </row>
  </sheetData>
  <mergeCells count="4">
    <mergeCell ref="A3:A5"/>
    <mergeCell ref="A12:A14"/>
    <mergeCell ref="A6:A8"/>
    <mergeCell ref="A9:A1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50044fd-40c0-444d-8588-e195e7dc6249" xsi:nil="true"/>
    <lcf76f155ced4ddcb4097134ff3c332f xmlns="0cfe2896-a7cd-43d6-9678-7ecf898d7912">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524416B8B91BC45A21FA86989C2B8D7" ma:contentTypeVersion="13" ma:contentTypeDescription="Crie um novo documento." ma:contentTypeScope="" ma:versionID="b1d208d5fbc7fc234ff77dcc43a7e2f1">
  <xsd:schema xmlns:xsd="http://www.w3.org/2001/XMLSchema" xmlns:xs="http://www.w3.org/2001/XMLSchema" xmlns:p="http://schemas.microsoft.com/office/2006/metadata/properties" xmlns:ns2="0cfe2896-a7cd-43d6-9678-7ecf898d7912" xmlns:ns3="550044fd-40c0-444d-8588-e195e7dc6249" targetNamespace="http://schemas.microsoft.com/office/2006/metadata/properties" ma:root="true" ma:fieldsID="fabbf53d8c41137dca73f7457a7ff606" ns2:_="" ns3:_="">
    <xsd:import namespace="0cfe2896-a7cd-43d6-9678-7ecf898d7912"/>
    <xsd:import namespace="550044fd-40c0-444d-8588-e195e7dc624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fe2896-a7cd-43d6-9678-7ecf898d79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Marcações de imagem" ma:readOnly="false" ma:fieldId="{5cf76f15-5ced-4ddc-b409-7134ff3c332f}" ma:taxonomyMulti="true" ma:sspId="6aab139e-31e4-49f8-95d5-161c62006628"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50044fd-40c0-444d-8588-e195e7dc6249"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80fcf2e4-b3fd-4e58-a1e7-705935de30c3}" ma:internalName="TaxCatchAll" ma:showField="CatchAllData" ma:web="550044fd-40c0-444d-8588-e195e7dc624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4D58C9F-1C73-4AA3-A151-411ABE8A4131}">
  <ds:schemaRefs>
    <ds:schemaRef ds:uri="http://schemas.microsoft.com/office/2006/metadata/properties"/>
    <ds:schemaRef ds:uri="http://schemas.microsoft.com/office/infopath/2007/PartnerControls"/>
    <ds:schemaRef ds:uri="550044fd-40c0-444d-8588-e195e7dc6249"/>
    <ds:schemaRef ds:uri="0cfe2896-a7cd-43d6-9678-7ecf898d7912"/>
  </ds:schemaRefs>
</ds:datastoreItem>
</file>

<file path=customXml/itemProps2.xml><?xml version="1.0" encoding="utf-8"?>
<ds:datastoreItem xmlns:ds="http://schemas.openxmlformats.org/officeDocument/2006/customXml" ds:itemID="{B521642F-88DF-404A-9261-BA033AF1A2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fe2896-a7cd-43d6-9678-7ecf898d7912"/>
    <ds:schemaRef ds:uri="550044fd-40c0-444d-8588-e195e7dc62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9285A0B-2C7A-485D-B39D-E3E78C85342D}">
  <ds:schemaRefs>
    <ds:schemaRef ds:uri="http://schemas.microsoft.com/sharepoint/v3/contenttype/forms"/>
  </ds:schemaRefs>
</ds:datastoreItem>
</file>

<file path=docMetadata/LabelInfo.xml><?xml version="1.0" encoding="utf-8"?>
<clbl:labelList xmlns:clbl="http://schemas.microsoft.com/office/2020/mipLabelMetadata">
  <clbl:label id="{5ece5fd5-1516-430d-a5f2-5501e876c0d8}" enabled="0" method="" siteId="{5ece5fd5-1516-430d-a5f2-5501e876c0d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5</vt:i4>
      </vt:variant>
    </vt:vector>
  </HeadingPairs>
  <TitlesOfParts>
    <vt:vector size="5" baseType="lpstr">
      <vt:lpstr>MR_2025</vt:lpstr>
      <vt:lpstr>MR_2026</vt:lpstr>
      <vt:lpstr>Régua de Classificação</vt:lpstr>
      <vt:lpstr>Assinaturas Adequa - pendente</vt:lpstr>
      <vt:lpstr>MR_Assinaturas Adequa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Leonardo da Silva Delfino</dc:creator>
  <cp:keywords/>
  <dc:description/>
  <cp:lastModifiedBy>Marina Gaspar</cp:lastModifiedBy>
  <cp:revision/>
  <dcterms:created xsi:type="dcterms:W3CDTF">2024-07-17T12:03:50Z</dcterms:created>
  <dcterms:modified xsi:type="dcterms:W3CDTF">2026-07-20T18:49:42Z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0x0101003524416B8B91BC45A21FA86989C2B8D7</vt:lpwstr>
  </property>
  <property fmtid="{D5CDD505-2E9C-101B-9397-08002B2CF9AE}" pid="3" name="MediaServiceImageTags">
    <vt:lpwstr/>
  </property>
</Properties>
</file>